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frasa_trondelagfylke_no/Documents/Virkemiddelgruppa/"/>
    </mc:Choice>
  </mc:AlternateContent>
  <xr:revisionPtr revIDLastSave="1457" documentId="8_{C8B852F2-E3F5-4BB5-9E3A-D48BBA206CCD}" xr6:coauthVersionLast="47" xr6:coauthVersionMax="47" xr10:uidLastSave="{4C502C3E-EF60-4230-A990-5555715C55D0}"/>
  <bookViews>
    <workbookView xWindow="-110" yWindow="-110" windowWidth="19420" windowHeight="11500" tabRatio="917" xr2:uid="{00000000-000D-0000-FFFF-FFFF00000000}"/>
  </bookViews>
  <sheets>
    <sheet name="REGNSKAPSRAPPORT FOR PROSJEKTET" sheetId="14" r:id="rId1"/>
    <sheet name="Inndata" sheetId="10" state="hidden" r:id="rId2"/>
  </sheets>
  <definedNames>
    <definedName name="_xlnm._FilterDatabase" localSheetId="1" hidden="1">Inndata!$A$1:$G$25</definedName>
    <definedName name="Område">#REF!</definedName>
  </definedNames>
  <calcPr calcId="191028"/>
  <customWorkbookViews>
    <customWorkbookView name="DistriktForsk" guid="{EF9DF373-B992-41DD-9F76-64533EC6F1F4}" maximized="1" xWindow="-11" yWindow="-11" windowWidth="1942" windowHeight="1150" tabRatio="917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7" i="14" l="1"/>
  <c r="A256" i="14"/>
  <c r="A31" i="14"/>
  <c r="G364" i="14"/>
  <c r="E362" i="14"/>
  <c r="G264" i="14"/>
  <c r="H264" i="14"/>
  <c r="G265" i="14"/>
  <c r="H265" i="14"/>
  <c r="G266" i="14"/>
  <c r="H266" i="14"/>
  <c r="G267" i="14"/>
  <c r="H267" i="14"/>
  <c r="G268" i="14"/>
  <c r="H268" i="14"/>
  <c r="G269" i="14"/>
  <c r="H269" i="14"/>
  <c r="G270" i="14"/>
  <c r="H270" i="14"/>
  <c r="G271" i="14"/>
  <c r="H271" i="14"/>
  <c r="G272" i="14"/>
  <c r="H272" i="14"/>
  <c r="G273" i="14"/>
  <c r="H273" i="14"/>
  <c r="G274" i="14"/>
  <c r="H274" i="14"/>
  <c r="G275" i="14"/>
  <c r="H275" i="14"/>
  <c r="G276" i="14"/>
  <c r="H276" i="14"/>
  <c r="G277" i="14"/>
  <c r="H277" i="14"/>
  <c r="G278" i="14"/>
  <c r="H278" i="14"/>
  <c r="G279" i="14"/>
  <c r="H279" i="14"/>
  <c r="G280" i="14"/>
  <c r="H280" i="14"/>
  <c r="G281" i="14"/>
  <c r="H281" i="14"/>
  <c r="G282" i="14"/>
  <c r="H282" i="14"/>
  <c r="G283" i="14"/>
  <c r="H283" i="14"/>
  <c r="G284" i="14"/>
  <c r="H284" i="14"/>
  <c r="G285" i="14"/>
  <c r="H285" i="14"/>
  <c r="G286" i="14"/>
  <c r="H286" i="14"/>
  <c r="G287" i="14"/>
  <c r="H287" i="14"/>
  <c r="G288" i="14"/>
  <c r="H288" i="14"/>
  <c r="G289" i="14"/>
  <c r="H289" i="14"/>
  <c r="G290" i="14"/>
  <c r="H290" i="14"/>
  <c r="G291" i="14"/>
  <c r="H291" i="14"/>
  <c r="G292" i="14"/>
  <c r="H292" i="14"/>
  <c r="G293" i="14"/>
  <c r="H293" i="14"/>
  <c r="G294" i="14"/>
  <c r="H294" i="14"/>
  <c r="G295" i="14"/>
  <c r="H295" i="14"/>
  <c r="G296" i="14"/>
  <c r="H296" i="14"/>
  <c r="G297" i="14"/>
  <c r="H297" i="14"/>
  <c r="G298" i="14"/>
  <c r="H298" i="14"/>
  <c r="G299" i="14"/>
  <c r="H299" i="14"/>
  <c r="G300" i="14"/>
  <c r="H300" i="14"/>
  <c r="G301" i="14"/>
  <c r="H301" i="14"/>
  <c r="G302" i="14"/>
  <c r="H302" i="14"/>
  <c r="G303" i="14"/>
  <c r="H303" i="14"/>
  <c r="G304" i="14"/>
  <c r="H304" i="14"/>
  <c r="G305" i="14"/>
  <c r="H305" i="14"/>
  <c r="G306" i="14"/>
  <c r="H306" i="14"/>
  <c r="G307" i="14"/>
  <c r="H307" i="14"/>
  <c r="G308" i="14"/>
  <c r="H308" i="14"/>
  <c r="G309" i="14"/>
  <c r="H309" i="14"/>
  <c r="G310" i="14"/>
  <c r="H310" i="14"/>
  <c r="G311" i="14"/>
  <c r="H311" i="14"/>
  <c r="G312" i="14"/>
  <c r="H312" i="14"/>
  <c r="G313" i="14"/>
  <c r="H313" i="14"/>
  <c r="G314" i="14"/>
  <c r="H314" i="14"/>
  <c r="G315" i="14"/>
  <c r="H315" i="14"/>
  <c r="G316" i="14"/>
  <c r="H316" i="14"/>
  <c r="G317" i="14"/>
  <c r="H317" i="14"/>
  <c r="G318" i="14"/>
  <c r="H318" i="14"/>
  <c r="G319" i="14"/>
  <c r="H319" i="14"/>
  <c r="G320" i="14"/>
  <c r="H320" i="14"/>
  <c r="G321" i="14"/>
  <c r="H321" i="14"/>
  <c r="G322" i="14"/>
  <c r="H322" i="14"/>
  <c r="G323" i="14"/>
  <c r="H323" i="14"/>
  <c r="G324" i="14"/>
  <c r="H324" i="14"/>
  <c r="G325" i="14"/>
  <c r="H325" i="14"/>
  <c r="G326" i="14"/>
  <c r="H326" i="14"/>
  <c r="G327" i="14"/>
  <c r="H327" i="14"/>
  <c r="G328" i="14"/>
  <c r="H328" i="14"/>
  <c r="G329" i="14"/>
  <c r="H329" i="14"/>
  <c r="G330" i="14"/>
  <c r="H330" i="14"/>
  <c r="G331" i="14"/>
  <c r="H331" i="14"/>
  <c r="G332" i="14"/>
  <c r="H332" i="14"/>
  <c r="G263" i="14"/>
  <c r="H263" i="14" s="1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G55" i="14"/>
  <c r="H55" i="14"/>
  <c r="G56" i="14"/>
  <c r="H56" i="14"/>
  <c r="G57" i="14"/>
  <c r="H57" i="14"/>
  <c r="G58" i="14"/>
  <c r="H58" i="14"/>
  <c r="G59" i="14"/>
  <c r="H59" i="14"/>
  <c r="G60" i="14"/>
  <c r="H60" i="14"/>
  <c r="G61" i="14"/>
  <c r="H61" i="14"/>
  <c r="G62" i="14"/>
  <c r="H62" i="14"/>
  <c r="G63" i="14"/>
  <c r="H63" i="14"/>
  <c r="G64" i="14"/>
  <c r="H64" i="14"/>
  <c r="G65" i="14"/>
  <c r="H65" i="14"/>
  <c r="G66" i="14"/>
  <c r="H66" i="14"/>
  <c r="G67" i="14"/>
  <c r="H67" i="14"/>
  <c r="G68" i="14"/>
  <c r="H68" i="14"/>
  <c r="G69" i="14"/>
  <c r="H69" i="14"/>
  <c r="G70" i="14"/>
  <c r="H70" i="14"/>
  <c r="G71" i="14"/>
  <c r="H71" i="14"/>
  <c r="G72" i="14"/>
  <c r="H72" i="14"/>
  <c r="G73" i="14"/>
  <c r="H73" i="14"/>
  <c r="G74" i="14"/>
  <c r="H74" i="14"/>
  <c r="G75" i="14"/>
  <c r="H75" i="14"/>
  <c r="G76" i="14"/>
  <c r="H76" i="14"/>
  <c r="G77" i="14"/>
  <c r="H77" i="14"/>
  <c r="G78" i="14"/>
  <c r="H78" i="14"/>
  <c r="G79" i="14"/>
  <c r="H79" i="14"/>
  <c r="G80" i="14"/>
  <c r="H80" i="14"/>
  <c r="G81" i="14"/>
  <c r="H81" i="14"/>
  <c r="G82" i="14"/>
  <c r="H82" i="14"/>
  <c r="G83" i="14"/>
  <c r="H83" i="14"/>
  <c r="G84" i="14"/>
  <c r="H84" i="14"/>
  <c r="G85" i="14"/>
  <c r="H85" i="14"/>
  <c r="G86" i="14"/>
  <c r="H86" i="14"/>
  <c r="G87" i="14"/>
  <c r="H87" i="14"/>
  <c r="G88" i="14"/>
  <c r="H88" i="14"/>
  <c r="G89" i="14"/>
  <c r="H89" i="14"/>
  <c r="G90" i="14"/>
  <c r="H90" i="14"/>
  <c r="G91" i="14"/>
  <c r="H91" i="14"/>
  <c r="G92" i="14"/>
  <c r="H92" i="14"/>
  <c r="G93" i="14"/>
  <c r="H93" i="14"/>
  <c r="G94" i="14"/>
  <c r="H94" i="14"/>
  <c r="G95" i="14"/>
  <c r="H95" i="14"/>
  <c r="G96" i="14"/>
  <c r="H96" i="14"/>
  <c r="G97" i="14"/>
  <c r="H97" i="14"/>
  <c r="G98" i="14"/>
  <c r="H98" i="14"/>
  <c r="G99" i="14"/>
  <c r="H99" i="14"/>
  <c r="G100" i="14"/>
  <c r="H100" i="14"/>
  <c r="G101" i="14"/>
  <c r="H101" i="14"/>
  <c r="G102" i="14"/>
  <c r="H102" i="14"/>
  <c r="G103" i="14"/>
  <c r="H103" i="14"/>
  <c r="G104" i="14"/>
  <c r="H104" i="14"/>
  <c r="G105" i="14"/>
  <c r="H105" i="14"/>
  <c r="G106" i="14"/>
  <c r="H106" i="14"/>
  <c r="G107" i="14"/>
  <c r="H107" i="14"/>
  <c r="G38" i="14"/>
  <c r="H38" i="14" s="1"/>
  <c r="D342" i="14"/>
  <c r="H252" i="14"/>
  <c r="D345" i="14" l="1"/>
  <c r="D344" i="14"/>
  <c r="D343" i="14"/>
  <c r="E351" i="14"/>
  <c r="E352" i="14"/>
  <c r="E353" i="14"/>
  <c r="E354" i="14"/>
  <c r="H173" i="14"/>
  <c r="C387" i="14"/>
  <c r="E356" i="14" l="1"/>
  <c r="F353" i="14" l="1"/>
  <c r="F354" i="14"/>
  <c r="F352" i="14"/>
  <c r="F351" i="14"/>
  <c r="C18" i="14"/>
  <c r="H336" i="14"/>
  <c r="E23" i="14"/>
  <c r="H27" i="14" s="1"/>
  <c r="F336" i="14"/>
  <c r="C351" i="14"/>
  <c r="H26" i="14" l="1"/>
  <c r="H21" i="14"/>
  <c r="H20" i="14"/>
  <c r="H19" i="14"/>
  <c r="H18" i="14"/>
  <c r="H25" i="14"/>
  <c r="F362" i="14" s="1"/>
  <c r="F356" i="14"/>
  <c r="H111" i="14"/>
  <c r="G354" i="14"/>
  <c r="G353" i="14"/>
  <c r="G352" i="14"/>
  <c r="F111" i="14"/>
  <c r="H23" i="14" l="1"/>
  <c r="G351" i="14"/>
  <c r="G356" i="14" s="1"/>
  <c r="H364" i="14" l="1"/>
  <c r="G362" i="14"/>
  <c r="G370" i="14" s="1"/>
  <c r="H370" i="14" s="1"/>
  <c r="H354" i="14"/>
  <c r="H254" i="14"/>
  <c r="H362" i="14" l="1"/>
  <c r="G366" i="14"/>
  <c r="G374" i="14"/>
  <c r="G378" i="14" s="1"/>
  <c r="H378" i="14" s="1"/>
  <c r="G372" i="14"/>
  <c r="H372" i="14" s="1"/>
  <c r="H338" i="14"/>
  <c r="H353" i="14"/>
  <c r="H352" i="14"/>
  <c r="H351" i="14"/>
  <c r="H374" i="14" l="1"/>
  <c r="G380" i="14"/>
  <c r="H380" i="14" s="1"/>
  <c r="H366" i="14"/>
  <c r="H368" i="14" s="1"/>
  <c r="G368" i="14"/>
  <c r="G376" i="14"/>
  <c r="H356" i="14"/>
  <c r="H376" i="14" l="1"/>
</calcChain>
</file>

<file path=xl/sharedStrings.xml><?xml version="1.0" encoding="utf-8"?>
<sst xmlns="http://schemas.openxmlformats.org/spreadsheetml/2006/main" count="131" uniqueCount="104">
  <si>
    <t>DistriktForsk (DF)</t>
  </si>
  <si>
    <t>%</t>
  </si>
  <si>
    <t>Andre prosjektkostnader</t>
  </si>
  <si>
    <t>Sum kostnader</t>
  </si>
  <si>
    <t>År (nedtrekksmeny)</t>
  </si>
  <si>
    <t>Fornavn og etternavn</t>
  </si>
  <si>
    <t>Timesats</t>
  </si>
  <si>
    <t>Kroner</t>
  </si>
  <si>
    <t>Fakturanummer</t>
  </si>
  <si>
    <t>Type kostnad</t>
  </si>
  <si>
    <t>Prosjektkostnader</t>
  </si>
  <si>
    <t>Kostnadstype</t>
  </si>
  <si>
    <t>Kostnadsbærer</t>
  </si>
  <si>
    <t>Tilsagnsbrev</t>
  </si>
  <si>
    <t>Prosjektregnskap</t>
  </si>
  <si>
    <t>Personalkostnader</t>
  </si>
  <si>
    <t>Prosjektfinansiering</t>
  </si>
  <si>
    <t>Fyll ut alle felter:</t>
  </si>
  <si>
    <t>Autorisert regnskapsfører eller revisor**</t>
  </si>
  <si>
    <t>Signatur: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</si>
  <si>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</si>
  <si>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</si>
  <si>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</si>
  <si>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</si>
  <si>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</si>
  <si>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</si>
  <si>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</si>
  <si>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</si>
  <si>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</si>
  <si>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</si>
  <si>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</si>
  <si>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</si>
  <si>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</si>
  <si>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</si>
  <si>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</si>
  <si>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Navn på virksomhet:</t>
  </si>
  <si>
    <t>Sted og dato:</t>
  </si>
  <si>
    <t>Sum Personalkostnader</t>
  </si>
  <si>
    <t>Sum Andre prosjektkostnader</t>
  </si>
  <si>
    <t>Sum prosjektkostnader prosjekteier</t>
  </si>
  <si>
    <t>REGNSKAPSKONTROLL</t>
  </si>
  <si>
    <t>Innkjøp av eksterne tjenester</t>
  </si>
  <si>
    <t>Navn (blokkbokstaver):</t>
  </si>
  <si>
    <t>Antall timer</t>
  </si>
  <si>
    <t>Sum totale prosjektkostnader</t>
  </si>
  <si>
    <t>Etablereropplæring og mentorordning for innvandrere</t>
  </si>
  <si>
    <t>Tjenesteleverandør</t>
  </si>
  <si>
    <t>Sum Innkjøp av eksterne tjenester</t>
  </si>
  <si>
    <t>Fylkesvise fjellandbruksmidler til Trøndelag</t>
  </si>
  <si>
    <t>Regionale tilskudd til næringsutvikling, rekruttering og kompetanseheving (RT)</t>
  </si>
  <si>
    <t>Fjellandbruksmidler</t>
  </si>
  <si>
    <t>Kort beskrivelse av tjeneste</t>
  </si>
  <si>
    <t>Kort beskrivelse av kostnad</t>
  </si>
  <si>
    <t>Støtteordning prosjektet får støtte fra:</t>
  </si>
  <si>
    <t>Type timesats (nedtrekksmeny)</t>
  </si>
  <si>
    <t>Årslønn (når beregnet)</t>
  </si>
  <si>
    <t>PROSJEKTREGNSKAP - Regionale utviklingsmidler</t>
  </si>
  <si>
    <t>Prosjekttittel:</t>
  </si>
  <si>
    <t>Tilsagnsnummer:</t>
  </si>
  <si>
    <t>Flere rader overfor her er skjult og kan hentes frem. Slett rader som ikke benyttes. Summer overføres til regnskapsrapport. Sørg for riktig summering.</t>
  </si>
  <si>
    <t>PROSJEKTREGNSKAP</t>
  </si>
  <si>
    <t>Prosjektdeltaker (virksomhet)</t>
  </si>
  <si>
    <t>**Revisor eller autorisert regnskapsfører bekrefter ved signering at prosjektregnskapet er satt opp i henhold til vilkår og kontrollert i henhold til avtalte kontrollhandlinger.</t>
  </si>
  <si>
    <t>Eksterne prosjektdeltakere</t>
  </si>
  <si>
    <t>Personalkostnader (timer) eksterne prosjektdeltakere</t>
  </si>
  <si>
    <t>PROSJEKTKOSTNADER</t>
  </si>
  <si>
    <t>REGNSKAPSRAPPORT</t>
  </si>
  <si>
    <t>Støtteordning i Trøndelag fylkeskommune:</t>
  </si>
  <si>
    <t>Personalkostnader (timeinnsats) fra eksterne prosjektdeltakere</t>
  </si>
  <si>
    <t>Personalkostnader hos prosjektdeltakere. Kun fast sats på kroner 700 per time godkjennes. Oppgi totalt antall timer per prosjektdeltaker.</t>
  </si>
  <si>
    <t>Innkjøp av nødvendige eksterne tjenester. Fakturabeløp oppgis med nettobeløp (ekslusive mva.) dersom virksomheten er mva-pliktig eller omfattes av Lov om moms-kompensasjon.</t>
  </si>
  <si>
    <t>Nødvendige kostnader som ikke dekkes av øvrige kostnadstyper. Kostnader oppgis med nettobeløp (ekslusive mva.) dersom virksomheten er mva-pliktig eller omfattes av Lov om moms-kompensasjon.</t>
  </si>
  <si>
    <t>Kort beskrivelse av aktivitetene</t>
  </si>
  <si>
    <t>Sum prosjektkostnader</t>
  </si>
  <si>
    <t>Sum prosjektkostnader eksterne prosjektdeltakere</t>
  </si>
  <si>
    <t>Det er obligatorisk og å fylle ut alle relevante hvite felter for riktig funksjonalitet. Feil eller mangelfull utfylling kan medføre at regnskapsrapporten blir underkjent og må sendes på nytt.</t>
  </si>
  <si>
    <t>Tidligere delutbetalt fra Trøndelag fylkeskommune:</t>
  </si>
  <si>
    <t>Totalt mottatt offentlig støtte</t>
  </si>
  <si>
    <t>Prosjektets egenfinansiering</t>
  </si>
  <si>
    <t>Sum finansiering</t>
  </si>
  <si>
    <t>Maks støtte fra Trøndelag fylkeskommune basert på støttesats og prosjektets totale kostnader:</t>
  </si>
  <si>
    <r>
      <t xml:space="preserve">Revisor eller autorisert regnskapsfører skal i forbindelse med sluttutbetaling kontrollere prosjektregnskapet i henhold til ISRS 4400 "Avtalte kontrollhandlinger" og avgi «rapport om faktiske funn» som skal inneholde en bekreftelse til Trøndelag fylkeskommune på at følgende kontrollhandlinger er gjennomført:  
1. Regnskapsrapporten gjenspeiler faktiske kostnader ført på prosjektet i perioden. 
2. Alle kostnader er i tråd med vilkårene for støtte og riktig dokumentert, herunder; 
</t>
    </r>
    <r>
      <rPr>
        <b/>
        <sz val="11"/>
        <color rgb="FF004052"/>
        <rFont val="Verdana"/>
        <family val="2"/>
      </rPr>
      <t xml:space="preserve">Kostnader betalt av prosjekteier: </t>
    </r>
    <r>
      <rPr>
        <sz val="11"/>
        <color rgb="FF004052"/>
        <rFont val="Verdana"/>
        <family val="2"/>
      </rPr>
      <t xml:space="preserve">
- Personalkostnader prosjekteier 
- Innkjøp av tjenester 
- Andre prosjektkostnader 
</t>
    </r>
    <r>
      <rPr>
        <b/>
        <sz val="11"/>
        <color rgb="FF004052"/>
        <rFont val="Verdana"/>
        <family val="2"/>
      </rPr>
      <t xml:space="preserve">Kostnader som ikke er betalt av prosjekteier: </t>
    </r>
    <r>
      <rPr>
        <sz val="11"/>
        <color rgb="FF004052"/>
        <rFont val="Verdana"/>
        <family val="2"/>
      </rPr>
      <t xml:space="preserve">
- Personalkostnader eksterne prosjektdeltakere.</t>
    </r>
  </si>
  <si>
    <t>Kan utbetales av Trøndelag fylkeskommune nå, inntil kroner:</t>
  </si>
  <si>
    <t>Foretak?</t>
  </si>
  <si>
    <t>Ja</t>
  </si>
  <si>
    <t>Nei</t>
  </si>
  <si>
    <t>Er prosjektansvarlig et foretak (tilbyr varer eller tjenester i et marked)? (nedtrekksmeny):</t>
  </si>
  <si>
    <t>Oppgi følgende informasjon om prosjekteier og søknad:</t>
  </si>
  <si>
    <t>OPPLYSNINGER OM PROSJEKTANSVARLIG OG ØKONOMIEN I PROSJEKTET</t>
  </si>
  <si>
    <t>Tilskudd fra Trøndelag fylkeskommune i hele kroner (fra tilsagn):</t>
  </si>
  <si>
    <t>Tidligere utbetalt støtte fra Trøndelag fylkeskommune til dette prosjektet (i hele kroner):</t>
  </si>
  <si>
    <t>Totalt mottatt støtte fra Trøndelag fylkeskommune:</t>
  </si>
  <si>
    <t>Kostnadsoverslag (se tilsagn):</t>
  </si>
  <si>
    <t>Prosjektets tilsagnsnummer (se tilsagn):</t>
  </si>
  <si>
    <t>Prosjektets tittel (se tilsagn):</t>
  </si>
  <si>
    <t>Navn på prosjektansvarlig (se tilsagn):</t>
  </si>
  <si>
    <t>Personalkostnader prosjektansvarlig</t>
  </si>
  <si>
    <t>Prosjektansvarlig oppgir egne betalte og bokførte kostnader på prosjektet (Personalkostnader, Innkjøp av tjenester og Andre prosjektkostnader). Kontakt saksbehandler i Trøndelag fylkeskommune ved behov (se tilsagn).</t>
  </si>
  <si>
    <t xml:space="preserve">Personalkostnader hos prosjektansvarlig. </t>
  </si>
  <si>
    <t>Prosjektansvarlig (søker og mottaker av tilsagn):</t>
  </si>
  <si>
    <t>Ansvarlig på vegne av Prosjektansvarlig*</t>
  </si>
  <si>
    <t xml:space="preserve">*Ansvarlig på vegne av Prosjektansvarlig bekrefter ved signering at vilkår for tilsagnet er fulgt, og at oppgitte kostnader er satt opp i henhold til disse og at nødvendig dokumentasjon er fremvist for kontroll. </t>
  </si>
  <si>
    <t>Oppgi følgende informasjon om tilskudd og økonomi i prosjektet (se tilsagn):</t>
  </si>
  <si>
    <t>Annen offentlig støtte mottatt av andre offentlige kilder enn Trøndelag fylkeskommune (i hele kroner):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</si>
</sst>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ontonummer&quot;"/>
    <numFmt numFmtId="169" formatCode="dd/mm/yyyy;@"/>
  </numFmts>
  <fonts count="3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18A92"/>
      <name val="Verdana"/>
      <family val="2"/>
    </font>
    <font>
      <sz val="11"/>
      <color rgb="FFE35237"/>
      <name val="Verdana"/>
      <family val="2"/>
    </font>
    <font>
      <sz val="11"/>
      <color rgb="FF004052"/>
      <name val="Verdana"/>
      <family val="2"/>
    </font>
    <font>
      <b/>
      <sz val="12"/>
      <color rgb="FFE35237"/>
      <name val="Verdana"/>
      <family val="2"/>
    </font>
    <font>
      <b/>
      <sz val="14"/>
      <color rgb="FF004052"/>
      <name val="Verdana"/>
      <family val="2"/>
    </font>
    <font>
      <b/>
      <sz val="12"/>
      <color rgb="FF004052"/>
      <name val="Verdana"/>
      <family val="2"/>
    </font>
    <font>
      <b/>
      <sz val="14"/>
      <color rgb="FFE35237"/>
      <name val="Verdana"/>
      <family val="2"/>
    </font>
    <font>
      <b/>
      <sz val="16"/>
      <color rgb="FF004052"/>
      <name val="Verdana"/>
      <family val="2"/>
    </font>
    <font>
      <b/>
      <sz val="12"/>
      <color rgb="FF018A92"/>
      <name val="Verdana"/>
      <family val="2"/>
    </font>
    <font>
      <b/>
      <sz val="14"/>
      <color rgb="FF018A92"/>
      <name val="Verdana"/>
      <family val="2"/>
    </font>
    <font>
      <sz val="10"/>
      <name val="Arial"/>
      <family val="2"/>
    </font>
    <font>
      <b/>
      <sz val="11"/>
      <color rgb="FF018A92"/>
      <name val="Verdana"/>
      <family val="2"/>
    </font>
    <font>
      <b/>
      <sz val="11"/>
      <color rgb="FFE35237"/>
      <name val="Verdana"/>
      <family val="2"/>
    </font>
    <font>
      <sz val="10"/>
      <name val="Arial"/>
      <family val="2"/>
    </font>
    <font>
      <b/>
      <sz val="16"/>
      <color rgb="FF018A92"/>
      <name val="Verdana"/>
      <family val="2"/>
    </font>
    <font>
      <b/>
      <sz val="16"/>
      <color rgb="FFE35237"/>
      <name val="Verdana"/>
      <family val="2"/>
    </font>
    <font>
      <sz val="12"/>
      <color rgb="FF000000"/>
      <name val="Verdana"/>
      <family val="2"/>
    </font>
    <font>
      <sz val="12"/>
      <color rgb="FF018A92"/>
      <name val="Verdana"/>
      <family val="2"/>
    </font>
    <font>
      <sz val="12"/>
      <color rgb="FF004052"/>
      <name val="Verdana"/>
      <family val="2"/>
    </font>
    <font>
      <sz val="12"/>
      <color rgb="FFE35237"/>
      <name val="Verdana"/>
      <family val="2"/>
    </font>
    <font>
      <b/>
      <sz val="11"/>
      <color rgb="FF004052"/>
      <name val="Verdana"/>
      <family val="2"/>
    </font>
    <font>
      <b/>
      <sz val="18"/>
      <color rgb="FF004052"/>
      <name val="Verdana"/>
      <family val="2"/>
    </font>
    <font>
      <sz val="12"/>
      <color theme="1" tint="0.499984740745262"/>
      <name val="Verdana"/>
      <family val="2"/>
    </font>
    <font>
      <b/>
      <sz val="12"/>
      <color theme="1" tint="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167" fontId="5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indent="1"/>
    </xf>
    <xf numFmtId="168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vertical="center" inden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166" fontId="14" fillId="2" borderId="1" xfId="0" applyNumberFormat="1" applyFont="1" applyFill="1" applyBorder="1" applyAlignment="1">
      <alignment horizontal="right" vertical="center" inden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right" vertical="center" indent="1"/>
    </xf>
    <xf numFmtId="166" fontId="7" fillId="2" borderId="1" xfId="1" applyNumberFormat="1" applyFont="1" applyFill="1" applyBorder="1" applyAlignment="1">
      <alignment horizontal="right" vertical="center" indent="1"/>
    </xf>
    <xf numFmtId="165" fontId="6" fillId="2" borderId="1" xfId="1" applyNumberFormat="1" applyFont="1" applyFill="1" applyBorder="1" applyAlignment="1" applyProtection="1">
      <alignment horizontal="right" vertical="center"/>
    </xf>
    <xf numFmtId="166" fontId="6" fillId="2" borderId="1" xfId="1" applyNumberFormat="1" applyFont="1" applyFill="1" applyBorder="1" applyAlignment="1" applyProtection="1">
      <alignment horizontal="right" vertical="center" indent="1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1" applyNumberFormat="1" applyFont="1" applyFill="1" applyBorder="1" applyAlignment="1" applyProtection="1">
      <alignment vertical="center" indent="1"/>
      <protection locked="0"/>
    </xf>
    <xf numFmtId="166" fontId="8" fillId="0" borderId="1" xfId="1" applyNumberFormat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1" applyNumberFormat="1" applyFont="1" applyBorder="1" applyAlignment="1" applyProtection="1">
      <alignment vertical="center" inden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9" fontId="8" fillId="0" borderId="1" xfId="0" applyNumberFormat="1" applyFont="1" applyBorder="1" applyAlignment="1" applyProtection="1">
      <alignment vertical="center"/>
      <protection locked="0"/>
    </xf>
    <xf numFmtId="166" fontId="8" fillId="0" borderId="1" xfId="0" applyNumberFormat="1" applyFont="1" applyBorder="1" applyAlignment="1" applyProtection="1">
      <alignment vertical="center"/>
      <protection locked="0"/>
    </xf>
    <xf numFmtId="166" fontId="15" fillId="2" borderId="1" xfId="0" applyNumberFormat="1" applyFont="1" applyFill="1" applyBorder="1" applyAlignment="1">
      <alignment horizontal="right" vertical="center" indent="1"/>
    </xf>
    <xf numFmtId="166" fontId="12" fillId="2" borderId="1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6" fontId="23" fillId="2" borderId="1" xfId="0" applyNumberFormat="1" applyFont="1" applyFill="1" applyBorder="1" applyAlignment="1">
      <alignment horizontal="right" vertical="center"/>
    </xf>
    <xf numFmtId="166" fontId="25" fillId="2" borderId="1" xfId="0" applyNumberFormat="1" applyFont="1" applyFill="1" applyBorder="1" applyAlignment="1">
      <alignment horizontal="right" vertical="center"/>
    </xf>
    <xf numFmtId="167" fontId="24" fillId="0" borderId="0" xfId="1" applyNumberFormat="1" applyFont="1" applyFill="1" applyBorder="1" applyAlignment="1" applyProtection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167" fontId="24" fillId="0" borderId="0" xfId="1" applyNumberFormat="1" applyFont="1" applyFill="1" applyBorder="1" applyAlignment="1" applyProtection="1">
      <alignment vertical="center" wrapText="1"/>
    </xf>
    <xf numFmtId="167" fontId="24" fillId="0" borderId="0" xfId="1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 applyProtection="1">
      <alignment vertical="center" wrapText="1"/>
    </xf>
    <xf numFmtId="165" fontId="9" fillId="4" borderId="1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9" fontId="11" fillId="4" borderId="1" xfId="4" applyFont="1" applyFill="1" applyBorder="1" applyAlignment="1" applyProtection="1">
      <alignment horizontal="right" vertical="center" wrapText="1"/>
    </xf>
    <xf numFmtId="9" fontId="24" fillId="0" borderId="0" xfId="1" applyNumberFormat="1" applyFont="1" applyFill="1" applyBorder="1" applyAlignment="1" applyProtection="1">
      <alignment horizontal="right" vertical="center" wrapText="1"/>
    </xf>
    <xf numFmtId="9" fontId="9" fillId="4" borderId="1" xfId="4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10" fontId="24" fillId="2" borderId="1" xfId="0" applyNumberFormat="1" applyFont="1" applyFill="1" applyBorder="1" applyAlignment="1">
      <alignment horizontal="right" vertical="center" indent="1"/>
    </xf>
    <xf numFmtId="10" fontId="11" fillId="2" borderId="1" xfId="0" applyNumberFormat="1" applyFont="1" applyFill="1" applyBorder="1" applyAlignment="1">
      <alignment horizontal="right" vertical="center" indent="1"/>
    </xf>
    <xf numFmtId="9" fontId="14" fillId="4" borderId="1" xfId="4" applyFont="1" applyFill="1" applyBorder="1" applyAlignment="1" applyProtection="1">
      <alignment horizontal="right" vertical="center" wrapText="1"/>
    </xf>
    <xf numFmtId="0" fontId="25" fillId="0" borderId="0" xfId="0" applyFont="1" applyAlignment="1">
      <alignment vertical="center"/>
    </xf>
    <xf numFmtId="9" fontId="23" fillId="2" borderId="1" xfId="0" applyNumberFormat="1" applyFont="1" applyFill="1" applyBorder="1" applyAlignment="1">
      <alignment horizontal="right" vertical="center"/>
    </xf>
    <xf numFmtId="9" fontId="25" fillId="2" borderId="1" xfId="0" applyNumberFormat="1" applyFont="1" applyFill="1" applyBorder="1" applyAlignment="1">
      <alignment horizontal="right" vertical="center"/>
    </xf>
    <xf numFmtId="9" fontId="22" fillId="0" borderId="0" xfId="0" applyNumberFormat="1" applyFont="1" applyAlignment="1">
      <alignment vertical="center"/>
    </xf>
    <xf numFmtId="9" fontId="11" fillId="2" borderId="1" xfId="0" applyNumberFormat="1" applyFont="1" applyFill="1" applyBorder="1" applyAlignment="1">
      <alignment horizontal="right" vertical="center"/>
    </xf>
    <xf numFmtId="165" fontId="14" fillId="4" borderId="1" xfId="1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 indent="1"/>
    </xf>
    <xf numFmtId="166" fontId="28" fillId="2" borderId="1" xfId="0" applyNumberFormat="1" applyFont="1" applyFill="1" applyBorder="1" applyAlignment="1">
      <alignment horizontal="right" vertical="center"/>
    </xf>
    <xf numFmtId="9" fontId="28" fillId="2" borderId="1" xfId="0" applyNumberFormat="1" applyFont="1" applyFill="1" applyBorder="1" applyAlignment="1">
      <alignment horizontal="right" vertical="center"/>
    </xf>
    <xf numFmtId="166" fontId="29" fillId="2" borderId="1" xfId="0" applyNumberFormat="1" applyFont="1" applyFill="1" applyBorder="1" applyAlignment="1">
      <alignment horizontal="right" vertical="center"/>
    </xf>
    <xf numFmtId="9" fontId="29" fillId="2" borderId="1" xfId="0" applyNumberFormat="1" applyFont="1" applyFill="1" applyBorder="1" applyAlignment="1">
      <alignment horizontal="right" vertical="center"/>
    </xf>
    <xf numFmtId="165" fontId="24" fillId="4" borderId="1" xfId="1" applyNumberFormat="1" applyFont="1" applyFill="1" applyBorder="1" applyAlignment="1">
      <alignment horizontal="right" vertical="center"/>
    </xf>
    <xf numFmtId="9" fontId="24" fillId="4" borderId="1" xfId="4" applyFont="1" applyFill="1" applyBorder="1" applyAlignment="1" applyProtection="1">
      <alignment horizontal="right" vertical="center" wrapText="1"/>
    </xf>
    <xf numFmtId="0" fontId="28" fillId="0" borderId="0" xfId="0" applyFont="1" applyAlignment="1">
      <alignment vertical="center"/>
    </xf>
    <xf numFmtId="165" fontId="11" fillId="4" borderId="1" xfId="1" applyNumberFormat="1" applyFont="1" applyFill="1" applyBorder="1" applyAlignment="1">
      <alignment horizontal="right" vertical="center"/>
    </xf>
    <xf numFmtId="165" fontId="11" fillId="4" borderId="1" xfId="1" applyNumberFormat="1" applyFont="1" applyFill="1" applyBorder="1" applyAlignment="1">
      <alignment vertical="center"/>
    </xf>
    <xf numFmtId="9" fontId="24" fillId="4" borderId="1" xfId="4" applyFont="1" applyFill="1" applyBorder="1" applyAlignment="1">
      <alignment horizontal="right" vertical="center"/>
    </xf>
    <xf numFmtId="0" fontId="13" fillId="4" borderId="1" xfId="1" applyNumberFormat="1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3" xfId="1" applyNumberFormat="1" applyFont="1" applyFill="1" applyBorder="1" applyAlignment="1" applyProtection="1">
      <alignment horizontal="left" vertical="center"/>
    </xf>
    <xf numFmtId="49" fontId="8" fillId="0" borderId="4" xfId="1" applyNumberFormat="1" applyFont="1" applyFill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4" fillId="2" borderId="2" xfId="0" applyFont="1" applyFill="1" applyBorder="1" applyAlignment="1">
      <alignment horizontal="left" vertical="center" indent="1"/>
    </xf>
    <xf numFmtId="0" fontId="24" fillId="2" borderId="3" xfId="0" applyFont="1" applyFill="1" applyBorder="1" applyAlignment="1">
      <alignment horizontal="left" vertical="center" indent="1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indent="1"/>
    </xf>
    <xf numFmtId="0" fontId="24" fillId="2" borderId="5" xfId="0" applyFont="1" applyFill="1" applyBorder="1" applyAlignment="1">
      <alignment horizontal="left" vertical="center" indent="1"/>
    </xf>
    <xf numFmtId="0" fontId="24" fillId="2" borderId="7" xfId="0" applyFont="1" applyFill="1" applyBorder="1" applyAlignment="1">
      <alignment horizontal="left" vertical="center" indent="1"/>
    </xf>
    <xf numFmtId="0" fontId="24" fillId="2" borderId="12" xfId="0" applyFont="1" applyFill="1" applyBorder="1" applyAlignment="1">
      <alignment horizontal="left" vertical="center" indent="1"/>
    </xf>
    <xf numFmtId="0" fontId="24" fillId="2" borderId="13" xfId="0" applyFont="1" applyFill="1" applyBorder="1" applyAlignment="1">
      <alignment horizontal="left" vertical="center" indent="1"/>
    </xf>
    <xf numFmtId="0" fontId="24" fillId="2" borderId="8" xfId="0" applyFont="1" applyFill="1" applyBorder="1" applyAlignment="1">
      <alignment horizontal="left" vertical="center" indent="1"/>
    </xf>
    <xf numFmtId="0" fontId="24" fillId="2" borderId="10" xfId="0" applyFont="1" applyFill="1" applyBorder="1" applyAlignment="1">
      <alignment horizontal="left" vertical="center" indent="1"/>
    </xf>
    <xf numFmtId="0" fontId="24" fillId="2" borderId="2" xfId="1" applyNumberFormat="1" applyFont="1" applyFill="1" applyBorder="1" applyAlignment="1">
      <alignment horizontal="left" vertical="center" indent="1"/>
    </xf>
    <xf numFmtId="0" fontId="24" fillId="2" borderId="4" xfId="1" applyNumberFormat="1" applyFont="1" applyFill="1" applyBorder="1" applyAlignment="1">
      <alignment horizontal="left" vertical="center" indent="1"/>
    </xf>
    <xf numFmtId="165" fontId="24" fillId="0" borderId="2" xfId="1" applyNumberFormat="1" applyFont="1" applyBorder="1" applyAlignment="1">
      <alignment horizontal="left" vertical="center" indent="1"/>
    </xf>
    <xf numFmtId="165" fontId="24" fillId="0" borderId="4" xfId="1" applyNumberFormat="1" applyFont="1" applyBorder="1" applyAlignment="1">
      <alignment horizontal="left" vertical="center" indent="1"/>
    </xf>
    <xf numFmtId="0" fontId="8" fillId="0" borderId="2" xfId="1" applyNumberFormat="1" applyFont="1" applyFill="1" applyBorder="1" applyAlignment="1" applyProtection="1">
      <alignment horizontal="left" vertical="center" indent="1"/>
      <protection locked="0"/>
    </xf>
    <xf numFmtId="0" fontId="8" fillId="0" borderId="3" xfId="1" applyNumberFormat="1" applyFont="1" applyFill="1" applyBorder="1" applyAlignment="1" applyProtection="1">
      <alignment horizontal="left" vertical="center" indent="1"/>
      <protection locked="0"/>
    </xf>
    <xf numFmtId="0" fontId="8" fillId="0" borderId="4" xfId="1" applyNumberFormat="1" applyFont="1" applyFill="1" applyBorder="1" applyAlignment="1" applyProtection="1">
      <alignment horizontal="left" vertical="center" indent="1"/>
      <protection locked="0"/>
    </xf>
    <xf numFmtId="0" fontId="21" fillId="2" borderId="1" xfId="1" applyNumberFormat="1" applyFont="1" applyFill="1" applyBorder="1" applyAlignment="1">
      <alignment horizontal="left" vertical="center" indent="1"/>
    </xf>
    <xf numFmtId="0" fontId="9" fillId="2" borderId="1" xfId="1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8" fillId="0" borderId="1" xfId="1" applyNumberFormat="1" applyFont="1" applyFill="1" applyBorder="1" applyAlignment="1" applyProtection="1">
      <alignment horizontal="left" vertical="center" indent="1"/>
      <protection locked="0"/>
    </xf>
    <xf numFmtId="0" fontId="11" fillId="4" borderId="2" xfId="0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indent="1"/>
    </xf>
    <xf numFmtId="0" fontId="24" fillId="2" borderId="4" xfId="0" applyFont="1" applyFill="1" applyBorder="1" applyAlignment="1">
      <alignment horizontal="left" vertical="center" indent="1"/>
    </xf>
    <xf numFmtId="166" fontId="11" fillId="2" borderId="1" xfId="0" applyNumberFormat="1" applyFont="1" applyFill="1" applyBorder="1" applyAlignment="1">
      <alignment horizontal="left" vertical="center" indent="1"/>
    </xf>
    <xf numFmtId="166" fontId="11" fillId="2" borderId="2" xfId="0" applyNumberFormat="1" applyFont="1" applyFill="1" applyBorder="1" applyAlignment="1">
      <alignment horizontal="left" vertical="center" indent="1"/>
    </xf>
    <xf numFmtId="166" fontId="11" fillId="2" borderId="3" xfId="0" applyNumberFormat="1" applyFont="1" applyFill="1" applyBorder="1" applyAlignment="1">
      <alignment horizontal="left" vertical="center" indent="1"/>
    </xf>
    <xf numFmtId="166" fontId="11" fillId="2" borderId="4" xfId="0" applyNumberFormat="1" applyFont="1" applyFill="1" applyBorder="1" applyAlignment="1">
      <alignment horizontal="left" vertical="center" indent="1"/>
    </xf>
    <xf numFmtId="165" fontId="24" fillId="0" borderId="2" xfId="1" applyNumberFormat="1" applyFont="1" applyBorder="1" applyAlignment="1">
      <alignment horizontal="right" vertical="center"/>
    </xf>
    <xf numFmtId="165" fontId="24" fillId="0" borderId="3" xfId="1" applyNumberFormat="1" applyFont="1" applyBorder="1" applyAlignment="1">
      <alignment horizontal="right" vertical="center"/>
    </xf>
    <xf numFmtId="165" fontId="24" fillId="0" borderId="4" xfId="1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27" fillId="4" borderId="1" xfId="1" applyNumberFormat="1" applyFont="1" applyFill="1" applyBorder="1" applyAlignment="1">
      <alignment horizontal="center" vertical="center"/>
    </xf>
    <xf numFmtId="0" fontId="24" fillId="2" borderId="1" xfId="3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wrapText="1" indent="1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2" xfId="1" applyNumberFormat="1" applyFont="1" applyBorder="1" applyAlignment="1" applyProtection="1">
      <alignment horizontal="left" vertical="center" indent="1"/>
      <protection locked="0"/>
    </xf>
    <xf numFmtId="0" fontId="8" fillId="0" borderId="3" xfId="1" applyNumberFormat="1" applyFont="1" applyBorder="1" applyAlignment="1" applyProtection="1">
      <alignment horizontal="left" vertical="center" indent="1"/>
      <protection locked="0"/>
    </xf>
    <xf numFmtId="0" fontId="8" fillId="0" borderId="4" xfId="1" applyNumberFormat="1" applyFont="1" applyBorder="1" applyAlignment="1" applyProtection="1">
      <alignment horizontal="left" vertical="center" indent="1"/>
      <protection locked="0"/>
    </xf>
    <xf numFmtId="0" fontId="14" fillId="2" borderId="1" xfId="1" applyNumberFormat="1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5" fillId="0" borderId="1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indent="1"/>
    </xf>
    <xf numFmtId="0" fontId="8" fillId="2" borderId="1" xfId="1" applyNumberFormat="1" applyFont="1" applyFill="1" applyBorder="1" applyAlignment="1">
      <alignment horizontal="left" vertical="center" indent="1"/>
    </xf>
    <xf numFmtId="0" fontId="5" fillId="0" borderId="1" xfId="1" applyNumberFormat="1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indent="1"/>
    </xf>
    <xf numFmtId="0" fontId="10" fillId="4" borderId="1" xfId="1" applyNumberFormat="1" applyFont="1" applyFill="1" applyBorder="1" applyAlignment="1">
      <alignment horizontal="left" vertical="center" indent="1"/>
    </xf>
    <xf numFmtId="0" fontId="13" fillId="4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 indent="1"/>
    </xf>
    <xf numFmtId="0" fontId="8" fillId="0" borderId="1" xfId="1" applyNumberFormat="1" applyFont="1" applyFill="1" applyBorder="1" applyAlignment="1">
      <alignment horizontal="center" vertical="center"/>
    </xf>
    <xf numFmtId="0" fontId="13" fillId="4" borderId="1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inden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20" fillId="2" borderId="1" xfId="1" applyNumberFormat="1" applyFont="1" applyFill="1" applyBorder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/>
    </xf>
    <xf numFmtId="0" fontId="23" fillId="2" borderId="1" xfId="1" applyNumberFormat="1" applyFont="1" applyFill="1" applyBorder="1" applyAlignment="1">
      <alignment horizontal="left" vertical="center" indent="1"/>
    </xf>
    <xf numFmtId="0" fontId="25" fillId="2" borderId="1" xfId="1" applyNumberFormat="1" applyFont="1" applyFill="1" applyBorder="1" applyAlignment="1">
      <alignment horizontal="left" vertical="center" indent="1"/>
    </xf>
    <xf numFmtId="0" fontId="23" fillId="2" borderId="1" xfId="0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left" vertical="center" indent="1"/>
    </xf>
    <xf numFmtId="0" fontId="24" fillId="4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indent="1"/>
    </xf>
    <xf numFmtId="0" fontId="10" fillId="4" borderId="2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</cellXfs>
  <cellStyles count="5">
    <cellStyle name="Hyperkobling" xfId="2" builtinId="8" customBuiltin="1"/>
    <cellStyle name="Komma" xfId="1" builtinId="3"/>
    <cellStyle name="Normal" xfId="0" builtinId="0"/>
    <cellStyle name="Prosent" xfId="4" builtinId="5"/>
    <cellStyle name="Valuta" xfId="3" builtinId="4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052"/>
      <color rgb="FF018A92"/>
      <color rgb="FFE35237"/>
      <color rgb="FFFFF199"/>
      <color rgb="FF99D0D3"/>
      <color rgb="FFE4EEF5"/>
      <color rgb="FFF4BA9B"/>
      <color rgb="FFFFDD00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I392"/>
  <sheetViews>
    <sheetView showGridLines="0" tabSelected="1" topLeftCell="A2" zoomScale="70" zoomScaleNormal="70" workbookViewId="0">
      <selection activeCell="A2" sqref="A2:H2"/>
    </sheetView>
  </sheetViews>
  <sheetFormatPr baseColWidth="10" defaultColWidth="79.7265625" defaultRowHeight="13.5" outlineLevelRow="1" x14ac:dyDescent="0.25"/>
  <cols>
    <col min="1" max="1" width="30.453125" style="3" customWidth="1"/>
    <col min="2" max="2" width="36.54296875" style="3" customWidth="1"/>
    <col min="3" max="3" width="37.90625" style="3" customWidth="1"/>
    <col min="4" max="4" width="36.1796875" style="3" customWidth="1"/>
    <col min="5" max="5" width="26.7265625" style="3" customWidth="1"/>
    <col min="6" max="6" width="15.6328125" style="3" customWidth="1"/>
    <col min="7" max="7" width="18" style="3" customWidth="1"/>
    <col min="8" max="8" width="19.36328125" style="3" customWidth="1"/>
    <col min="9" max="9" width="21.453125" style="3" customWidth="1"/>
    <col min="10" max="16384" width="79.7265625" style="3"/>
  </cols>
  <sheetData>
    <row r="1" spans="1:8" ht="20.149999999999999" hidden="1" customHeight="1" x14ac:dyDescent="0.25">
      <c r="A1" s="157" t="s">
        <v>56</v>
      </c>
      <c r="B1" s="157"/>
      <c r="C1" s="157"/>
      <c r="D1" s="157"/>
      <c r="E1" s="157"/>
      <c r="F1" s="157"/>
      <c r="G1" s="157"/>
      <c r="H1" s="157"/>
    </row>
    <row r="2" spans="1:8" ht="22" customHeight="1" x14ac:dyDescent="0.25">
      <c r="A2" s="136" t="s">
        <v>60</v>
      </c>
      <c r="B2" s="136"/>
      <c r="C2" s="136"/>
      <c r="D2" s="136"/>
      <c r="E2" s="136"/>
      <c r="F2" s="136"/>
      <c r="G2" s="136"/>
      <c r="H2" s="136"/>
    </row>
    <row r="3" spans="1:8" ht="5.15" customHeight="1" x14ac:dyDescent="0.25">
      <c r="A3" s="16"/>
      <c r="B3" s="6"/>
      <c r="C3" s="6"/>
      <c r="D3" s="17"/>
      <c r="E3" s="17"/>
      <c r="F3" s="6"/>
    </row>
    <row r="4" spans="1:8" ht="22" customHeight="1" x14ac:dyDescent="0.25">
      <c r="A4" s="86" t="s">
        <v>88</v>
      </c>
      <c r="B4" s="86"/>
      <c r="C4" s="86"/>
      <c r="D4" s="86"/>
      <c r="E4" s="86"/>
      <c r="F4" s="86"/>
      <c r="G4" s="86"/>
      <c r="H4" s="86"/>
    </row>
    <row r="5" spans="1:8" ht="20" customHeight="1" x14ac:dyDescent="0.25">
      <c r="A5" s="158" t="s">
        <v>75</v>
      </c>
      <c r="B5" s="158"/>
      <c r="C5" s="158"/>
      <c r="D5" s="158"/>
      <c r="E5" s="158"/>
      <c r="F5" s="158"/>
      <c r="G5" s="158"/>
      <c r="H5" s="158"/>
    </row>
    <row r="6" spans="1:8" ht="20" customHeight="1" x14ac:dyDescent="0.25">
      <c r="A6" s="120" t="s">
        <v>87</v>
      </c>
      <c r="B6" s="121"/>
      <c r="C6" s="121"/>
      <c r="D6" s="121"/>
      <c r="E6" s="121"/>
      <c r="F6" s="121"/>
      <c r="G6" s="121"/>
      <c r="H6" s="122"/>
    </row>
    <row r="7" spans="1:8" ht="5.15" customHeight="1" x14ac:dyDescent="0.25">
      <c r="A7" s="16"/>
      <c r="B7" s="6"/>
      <c r="C7" s="6"/>
      <c r="D7" s="17"/>
      <c r="E7" s="17"/>
      <c r="F7" s="6"/>
    </row>
    <row r="8" spans="1:8" ht="20.5" customHeight="1" x14ac:dyDescent="0.25">
      <c r="A8" s="98" t="s">
        <v>67</v>
      </c>
      <c r="B8" s="98"/>
      <c r="C8" s="98"/>
      <c r="D8" s="95" t="s">
        <v>28</v>
      </c>
      <c r="E8" s="96"/>
      <c r="F8" s="96"/>
      <c r="G8" s="96"/>
      <c r="H8" s="123"/>
    </row>
    <row r="9" spans="1:8" ht="20.5" customHeight="1" x14ac:dyDescent="0.25">
      <c r="A9" s="98" t="s">
        <v>93</v>
      </c>
      <c r="B9" s="98"/>
      <c r="C9" s="98"/>
      <c r="D9" s="166"/>
      <c r="E9" s="167"/>
      <c r="F9" s="167"/>
      <c r="G9" s="167"/>
      <c r="H9" s="168"/>
    </row>
    <row r="10" spans="1:8" ht="20.149999999999999" customHeight="1" x14ac:dyDescent="0.25">
      <c r="A10" s="98" t="s">
        <v>94</v>
      </c>
      <c r="B10" s="98"/>
      <c r="C10" s="98"/>
      <c r="D10" s="166"/>
      <c r="E10" s="167"/>
      <c r="F10" s="167"/>
      <c r="G10" s="167"/>
      <c r="H10" s="168"/>
    </row>
    <row r="11" spans="1:8" ht="20" customHeight="1" x14ac:dyDescent="0.25">
      <c r="A11" s="98" t="s">
        <v>95</v>
      </c>
      <c r="B11" s="98"/>
      <c r="C11" s="98"/>
      <c r="D11" s="166"/>
      <c r="E11" s="167"/>
      <c r="F11" s="167"/>
      <c r="G11" s="167"/>
      <c r="H11" s="168"/>
    </row>
    <row r="12" spans="1:8" ht="20.5" customHeight="1" x14ac:dyDescent="0.25">
      <c r="A12" s="95" t="s">
        <v>86</v>
      </c>
      <c r="B12" s="96"/>
      <c r="C12" s="123"/>
      <c r="D12" s="75"/>
    </row>
    <row r="13" spans="1:8" ht="5" customHeight="1" x14ac:dyDescent="0.25">
      <c r="A13" s="16"/>
      <c r="B13" s="6"/>
      <c r="C13" s="6"/>
      <c r="E13" s="17"/>
      <c r="F13" s="17"/>
      <c r="G13" s="6"/>
    </row>
    <row r="14" spans="1:8" ht="20" customHeight="1" x14ac:dyDescent="0.25">
      <c r="A14" s="120" t="s">
        <v>102</v>
      </c>
      <c r="B14" s="121"/>
      <c r="C14" s="121"/>
      <c r="D14" s="121"/>
      <c r="E14" s="121"/>
      <c r="F14" s="121"/>
      <c r="G14" s="121"/>
      <c r="H14" s="122"/>
    </row>
    <row r="15" spans="1:8" ht="5.15" customHeight="1" x14ac:dyDescent="0.25">
      <c r="A15" s="16"/>
      <c r="B15" s="6"/>
      <c r="C15" s="6"/>
      <c r="D15" s="17"/>
      <c r="E15" s="17"/>
      <c r="F15" s="6"/>
    </row>
    <row r="16" spans="1:8" ht="20.5" customHeight="1" x14ac:dyDescent="0.25">
      <c r="A16" s="87" t="s">
        <v>11</v>
      </c>
      <c r="B16" s="88"/>
      <c r="C16" s="87" t="s">
        <v>12</v>
      </c>
      <c r="D16" s="88"/>
      <c r="E16" s="124" t="s">
        <v>92</v>
      </c>
      <c r="F16" s="124"/>
      <c r="G16" s="124"/>
      <c r="H16" s="65" t="s">
        <v>1</v>
      </c>
    </row>
    <row r="17" spans="1:8" ht="5.15" customHeight="1" x14ac:dyDescent="0.25">
      <c r="A17" s="57"/>
      <c r="B17" s="49"/>
      <c r="C17" s="49"/>
      <c r="D17" s="56"/>
      <c r="E17" s="56"/>
      <c r="F17" s="56"/>
      <c r="H17" s="56"/>
    </row>
    <row r="18" spans="1:8" ht="20.149999999999999" customHeight="1" x14ac:dyDescent="0.25">
      <c r="A18" s="95" t="s">
        <v>96</v>
      </c>
      <c r="B18" s="123"/>
      <c r="C18" s="103" t="str">
        <f>IF(D11=0," ",D11)</f>
        <v xml:space="preserve"> </v>
      </c>
      <c r="D18" s="104"/>
      <c r="E18" s="128"/>
      <c r="F18" s="129"/>
      <c r="G18" s="130"/>
      <c r="H18" s="66" t="str">
        <f>IF(E23=0,"0",SUM(E18/$E$23))</f>
        <v>0</v>
      </c>
    </row>
    <row r="19" spans="1:8" ht="20" customHeight="1" x14ac:dyDescent="0.25">
      <c r="A19" s="95" t="s">
        <v>41</v>
      </c>
      <c r="B19" s="123"/>
      <c r="C19" s="105"/>
      <c r="D19" s="106"/>
      <c r="E19" s="128"/>
      <c r="F19" s="129"/>
      <c r="G19" s="130"/>
      <c r="H19" s="66" t="str">
        <f>IF(E23=0,"0",SUM(E19/$E$23))</f>
        <v>0</v>
      </c>
    </row>
    <row r="20" spans="1:8" ht="20.149999999999999" customHeight="1" x14ac:dyDescent="0.25">
      <c r="A20" s="95" t="s">
        <v>2</v>
      </c>
      <c r="B20" s="123"/>
      <c r="C20" s="107"/>
      <c r="D20" s="108"/>
      <c r="E20" s="128"/>
      <c r="F20" s="129"/>
      <c r="G20" s="130"/>
      <c r="H20" s="66" t="str">
        <f>IF(E23=0,"0",SUM(E20/$E$23))</f>
        <v>0</v>
      </c>
    </row>
    <row r="21" spans="1:8" ht="20.149999999999999" customHeight="1" x14ac:dyDescent="0.25">
      <c r="A21" s="98" t="s">
        <v>64</v>
      </c>
      <c r="B21" s="98"/>
      <c r="C21" s="109" t="s">
        <v>63</v>
      </c>
      <c r="D21" s="110"/>
      <c r="E21" s="128"/>
      <c r="F21" s="129"/>
      <c r="G21" s="130"/>
      <c r="H21" s="66" t="str">
        <f>IF(E21=0,"0",SUM(E21/E23))</f>
        <v>0</v>
      </c>
    </row>
    <row r="22" spans="1:8" ht="5.15" customHeight="1" x14ac:dyDescent="0.25">
      <c r="A22" s="57"/>
      <c r="B22" s="49"/>
      <c r="C22" s="49"/>
      <c r="D22" s="56"/>
      <c r="E22" s="56"/>
      <c r="F22" s="56"/>
      <c r="H22" s="49"/>
    </row>
    <row r="23" spans="1:8" ht="20.5" customHeight="1" x14ac:dyDescent="0.25">
      <c r="A23" s="87" t="s">
        <v>3</v>
      </c>
      <c r="B23" s="102"/>
      <c r="C23" s="102"/>
      <c r="D23" s="88"/>
      <c r="E23" s="125">
        <f>SUM(E18:E21)</f>
        <v>0</v>
      </c>
      <c r="F23" s="126"/>
      <c r="G23" s="127"/>
      <c r="H23" s="67" t="str">
        <f>IF(E23=0,"0",SUM(H18:H21))</f>
        <v>0</v>
      </c>
    </row>
    <row r="24" spans="1:8" ht="9.5" customHeight="1" x14ac:dyDescent="0.25">
      <c r="A24" s="4"/>
    </row>
    <row r="25" spans="1:8" ht="20.149999999999999" customHeight="1" x14ac:dyDescent="0.25">
      <c r="A25" s="95" t="s">
        <v>89</v>
      </c>
      <c r="B25" s="96"/>
      <c r="C25" s="96"/>
      <c r="D25" s="123"/>
      <c r="E25" s="111"/>
      <c r="F25" s="112"/>
      <c r="H25" s="66" t="str">
        <f>IF(E23=0,"0",SUM(E25/E23))</f>
        <v>0</v>
      </c>
    </row>
    <row r="26" spans="1:8" ht="20.149999999999999" customHeight="1" x14ac:dyDescent="0.25">
      <c r="A26" s="95" t="s">
        <v>90</v>
      </c>
      <c r="B26" s="96"/>
      <c r="C26" s="96"/>
      <c r="D26" s="123"/>
      <c r="E26" s="111"/>
      <c r="F26" s="112"/>
      <c r="H26" s="66" t="str">
        <f>IF(E26=0,"0",IF(E23=0,"0",SUM(E26/E23)))</f>
        <v>0</v>
      </c>
    </row>
    <row r="27" spans="1:8" ht="20.149999999999999" customHeight="1" x14ac:dyDescent="0.25">
      <c r="A27" s="95" t="s">
        <v>103</v>
      </c>
      <c r="B27" s="96"/>
      <c r="C27" s="96"/>
      <c r="D27" s="123"/>
      <c r="E27" s="111"/>
      <c r="F27" s="112"/>
      <c r="H27" s="66" t="str">
        <f>IF(E27=0,"0",SUM(E27/E23))</f>
        <v>0</v>
      </c>
    </row>
    <row r="28" spans="1:8" ht="9.5" customHeight="1" x14ac:dyDescent="0.25">
      <c r="A28" s="4"/>
    </row>
    <row r="29" spans="1:8" ht="22" customHeight="1" x14ac:dyDescent="0.25">
      <c r="A29" s="86" t="s">
        <v>65</v>
      </c>
      <c r="B29" s="86"/>
      <c r="C29" s="86"/>
      <c r="D29" s="86"/>
      <c r="E29" s="86"/>
      <c r="F29" s="86"/>
      <c r="G29" s="86"/>
      <c r="H29" s="86"/>
    </row>
    <row r="30" spans="1:8" ht="5.15" customHeight="1" x14ac:dyDescent="0.25">
      <c r="A30" s="16"/>
      <c r="B30" s="5"/>
      <c r="C30" s="5"/>
      <c r="D30" s="16"/>
      <c r="E30" s="16"/>
      <c r="F30" s="5"/>
      <c r="G30" s="4"/>
      <c r="H30" s="4"/>
    </row>
    <row r="31" spans="1:8" ht="22.5" customHeight="1" x14ac:dyDescent="0.25">
      <c r="A31" s="169" t="str">
        <f>_xlfn.CONCAT("Prosjektkostnader betalt av prosjektansvarlig ", D11)</f>
        <v xml:space="preserve">Prosjektkostnader betalt av prosjektansvarlig </v>
      </c>
      <c r="B31" s="169"/>
      <c r="C31" s="169"/>
      <c r="D31" s="169"/>
      <c r="E31" s="169"/>
      <c r="F31" s="169"/>
      <c r="G31" s="169"/>
      <c r="H31" s="169"/>
    </row>
    <row r="32" spans="1:8" s="13" customFormat="1" ht="21" customHeight="1" x14ac:dyDescent="0.25">
      <c r="A32" s="138" t="s">
        <v>97</v>
      </c>
      <c r="B32" s="138"/>
      <c r="C32" s="138"/>
      <c r="D32" s="138"/>
      <c r="E32" s="138"/>
      <c r="F32" s="138"/>
      <c r="G32" s="138"/>
      <c r="H32" s="138"/>
    </row>
    <row r="33" spans="1:8" ht="7" customHeight="1" x14ac:dyDescent="0.25">
      <c r="A33" s="16"/>
      <c r="B33" s="6"/>
      <c r="C33" s="6"/>
      <c r="D33" s="17"/>
      <c r="E33" s="17"/>
      <c r="F33" s="6"/>
    </row>
    <row r="34" spans="1:8" ht="20.149999999999999" customHeight="1" x14ac:dyDescent="0.25">
      <c r="A34" s="143" t="s">
        <v>15</v>
      </c>
      <c r="B34" s="143"/>
      <c r="C34" s="143"/>
      <c r="D34" s="143"/>
      <c r="E34" s="143"/>
      <c r="F34" s="143"/>
      <c r="G34" s="143"/>
      <c r="H34" s="143"/>
    </row>
    <row r="35" spans="1:8" ht="20.149999999999999" customHeight="1" x14ac:dyDescent="0.25">
      <c r="A35" s="138" t="s">
        <v>98</v>
      </c>
      <c r="B35" s="138"/>
      <c r="C35" s="138"/>
      <c r="D35" s="138"/>
      <c r="E35" s="138"/>
      <c r="F35" s="138"/>
      <c r="G35" s="138"/>
      <c r="H35" s="138"/>
    </row>
    <row r="36" spans="1:8" ht="6.65" customHeight="1" x14ac:dyDescent="0.25"/>
    <row r="37" spans="1:8" ht="20.5" customHeight="1" x14ac:dyDescent="0.25">
      <c r="A37" s="19" t="s">
        <v>4</v>
      </c>
      <c r="B37" s="19" t="s">
        <v>5</v>
      </c>
      <c r="C37" s="19" t="s">
        <v>72</v>
      </c>
      <c r="D37" s="19" t="s">
        <v>54</v>
      </c>
      <c r="E37" s="19" t="s">
        <v>55</v>
      </c>
      <c r="F37" s="44" t="s">
        <v>43</v>
      </c>
      <c r="G37" s="18" t="s">
        <v>6</v>
      </c>
      <c r="H37" s="19" t="s">
        <v>7</v>
      </c>
    </row>
    <row r="38" spans="1:8" ht="19" customHeight="1" x14ac:dyDescent="0.25">
      <c r="A38" s="35"/>
      <c r="B38" s="36"/>
      <c r="C38" s="37"/>
      <c r="D38" s="38"/>
      <c r="E38" s="39"/>
      <c r="F38" s="39"/>
      <c r="G38" s="25" t="str">
        <f>IF(F38=0,"0",IF(D38="Beregnet (1 ‰ av årslønn)",E38*0.001,IF($D$8="Bedriftsintern opplæring (BIO)","600",IF($D$8="DistriktForsk (DF)","500",700))))</f>
        <v>0</v>
      </c>
      <c r="H38" s="26" t="str">
        <f>IF(F38=0,"0",SUM(F38*G38))</f>
        <v>0</v>
      </c>
    </row>
    <row r="39" spans="1:8" ht="19" customHeight="1" x14ac:dyDescent="0.25">
      <c r="A39" s="35"/>
      <c r="B39" s="36"/>
      <c r="C39" s="37"/>
      <c r="D39" s="38"/>
      <c r="E39" s="39"/>
      <c r="F39" s="39"/>
      <c r="G39" s="25" t="str">
        <f t="shared" ref="G39:G102" si="0">IF(F39=0,"0",IF(D39="Beregnet (1 ‰ av årslønn)",E39*0.001,IF($D$8="Bedriftsintern opplæring (BIO)","600",IF($D$8="DistriktForsk (DF)","500",700))))</f>
        <v>0</v>
      </c>
      <c r="H39" s="26" t="str">
        <f t="shared" ref="H39:H102" si="1">IF(F39=0,"0",SUM(F39*G39))</f>
        <v>0</v>
      </c>
    </row>
    <row r="40" spans="1:8" ht="19" customHeight="1" x14ac:dyDescent="0.25">
      <c r="A40" s="35"/>
      <c r="B40" s="36"/>
      <c r="C40" s="37"/>
      <c r="D40" s="38"/>
      <c r="E40" s="39"/>
      <c r="F40" s="39"/>
      <c r="G40" s="25" t="str">
        <f t="shared" si="0"/>
        <v>0</v>
      </c>
      <c r="H40" s="26" t="str">
        <f t="shared" si="1"/>
        <v>0</v>
      </c>
    </row>
    <row r="41" spans="1:8" ht="19" customHeight="1" x14ac:dyDescent="0.25">
      <c r="A41" s="35"/>
      <c r="B41" s="36"/>
      <c r="C41" s="37"/>
      <c r="D41" s="38"/>
      <c r="E41" s="39"/>
      <c r="F41" s="39"/>
      <c r="G41" s="25" t="str">
        <f t="shared" si="0"/>
        <v>0</v>
      </c>
      <c r="H41" s="26" t="str">
        <f t="shared" si="1"/>
        <v>0</v>
      </c>
    </row>
    <row r="42" spans="1:8" ht="19" customHeight="1" x14ac:dyDescent="0.25">
      <c r="A42" s="35"/>
      <c r="B42" s="36"/>
      <c r="C42" s="37"/>
      <c r="D42" s="38"/>
      <c r="E42" s="39"/>
      <c r="F42" s="39"/>
      <c r="G42" s="25" t="str">
        <f t="shared" si="0"/>
        <v>0</v>
      </c>
      <c r="H42" s="26" t="str">
        <f t="shared" si="1"/>
        <v>0</v>
      </c>
    </row>
    <row r="43" spans="1:8" ht="19" customHeight="1" x14ac:dyDescent="0.25">
      <c r="A43" s="35"/>
      <c r="B43" s="36"/>
      <c r="C43" s="37"/>
      <c r="D43" s="38"/>
      <c r="E43" s="39"/>
      <c r="F43" s="39"/>
      <c r="G43" s="25" t="str">
        <f t="shared" si="0"/>
        <v>0</v>
      </c>
      <c r="H43" s="26" t="str">
        <f t="shared" si="1"/>
        <v>0</v>
      </c>
    </row>
    <row r="44" spans="1:8" ht="19" customHeight="1" x14ac:dyDescent="0.25">
      <c r="A44" s="35"/>
      <c r="B44" s="36"/>
      <c r="C44" s="37"/>
      <c r="D44" s="38"/>
      <c r="E44" s="39"/>
      <c r="F44" s="39"/>
      <c r="G44" s="25" t="str">
        <f t="shared" si="0"/>
        <v>0</v>
      </c>
      <c r="H44" s="26" t="str">
        <f t="shared" si="1"/>
        <v>0</v>
      </c>
    </row>
    <row r="45" spans="1:8" ht="19" customHeight="1" x14ac:dyDescent="0.25">
      <c r="A45" s="35"/>
      <c r="B45" s="36"/>
      <c r="C45" s="37"/>
      <c r="D45" s="38"/>
      <c r="E45" s="39"/>
      <c r="F45" s="39"/>
      <c r="G45" s="25" t="str">
        <f t="shared" si="0"/>
        <v>0</v>
      </c>
      <c r="H45" s="26" t="str">
        <f t="shared" si="1"/>
        <v>0</v>
      </c>
    </row>
    <row r="46" spans="1:8" ht="19" hidden="1" customHeight="1" outlineLevel="1" x14ac:dyDescent="0.25">
      <c r="A46" s="35"/>
      <c r="B46" s="36"/>
      <c r="C46" s="37"/>
      <c r="D46" s="38"/>
      <c r="E46" s="39"/>
      <c r="F46" s="39"/>
      <c r="G46" s="25" t="str">
        <f t="shared" si="0"/>
        <v>0</v>
      </c>
      <c r="H46" s="26" t="str">
        <f t="shared" si="1"/>
        <v>0</v>
      </c>
    </row>
    <row r="47" spans="1:8" ht="19" hidden="1" customHeight="1" outlineLevel="1" x14ac:dyDescent="0.25">
      <c r="A47" s="35"/>
      <c r="B47" s="36"/>
      <c r="C47" s="37"/>
      <c r="D47" s="38"/>
      <c r="E47" s="39"/>
      <c r="F47" s="39"/>
      <c r="G47" s="25" t="str">
        <f t="shared" si="0"/>
        <v>0</v>
      </c>
      <c r="H47" s="26" t="str">
        <f t="shared" si="1"/>
        <v>0</v>
      </c>
    </row>
    <row r="48" spans="1:8" ht="19" hidden="1" customHeight="1" outlineLevel="1" x14ac:dyDescent="0.25">
      <c r="A48" s="35"/>
      <c r="B48" s="36"/>
      <c r="C48" s="37"/>
      <c r="D48" s="38"/>
      <c r="E48" s="39"/>
      <c r="F48" s="39"/>
      <c r="G48" s="25" t="str">
        <f t="shared" si="0"/>
        <v>0</v>
      </c>
      <c r="H48" s="26" t="str">
        <f t="shared" si="1"/>
        <v>0</v>
      </c>
    </row>
    <row r="49" spans="1:8" ht="19" hidden="1" customHeight="1" outlineLevel="1" x14ac:dyDescent="0.25">
      <c r="A49" s="35"/>
      <c r="B49" s="36"/>
      <c r="C49" s="37"/>
      <c r="D49" s="38"/>
      <c r="E49" s="39"/>
      <c r="F49" s="39"/>
      <c r="G49" s="25" t="str">
        <f t="shared" si="0"/>
        <v>0</v>
      </c>
      <c r="H49" s="26" t="str">
        <f t="shared" si="1"/>
        <v>0</v>
      </c>
    </row>
    <row r="50" spans="1:8" ht="19" hidden="1" customHeight="1" outlineLevel="1" x14ac:dyDescent="0.25">
      <c r="A50" s="35"/>
      <c r="B50" s="36"/>
      <c r="C50" s="37"/>
      <c r="D50" s="38"/>
      <c r="E50" s="39"/>
      <c r="F50" s="39"/>
      <c r="G50" s="25" t="str">
        <f t="shared" si="0"/>
        <v>0</v>
      </c>
      <c r="H50" s="26" t="str">
        <f t="shared" si="1"/>
        <v>0</v>
      </c>
    </row>
    <row r="51" spans="1:8" ht="19" hidden="1" customHeight="1" outlineLevel="1" x14ac:dyDescent="0.25">
      <c r="A51" s="35"/>
      <c r="B51" s="36"/>
      <c r="C51" s="37"/>
      <c r="D51" s="38"/>
      <c r="E51" s="39"/>
      <c r="F51" s="39"/>
      <c r="G51" s="25" t="str">
        <f t="shared" si="0"/>
        <v>0</v>
      </c>
      <c r="H51" s="26" t="str">
        <f t="shared" si="1"/>
        <v>0</v>
      </c>
    </row>
    <row r="52" spans="1:8" ht="19" hidden="1" customHeight="1" outlineLevel="1" x14ac:dyDescent="0.25">
      <c r="A52" s="35"/>
      <c r="B52" s="36"/>
      <c r="C52" s="37"/>
      <c r="D52" s="38"/>
      <c r="E52" s="39"/>
      <c r="F52" s="39"/>
      <c r="G52" s="25" t="str">
        <f t="shared" si="0"/>
        <v>0</v>
      </c>
      <c r="H52" s="26" t="str">
        <f t="shared" si="1"/>
        <v>0</v>
      </c>
    </row>
    <row r="53" spans="1:8" ht="19" hidden="1" customHeight="1" outlineLevel="1" x14ac:dyDescent="0.25">
      <c r="A53" s="35"/>
      <c r="B53" s="36"/>
      <c r="C53" s="37"/>
      <c r="D53" s="38"/>
      <c r="E53" s="39"/>
      <c r="F53" s="39"/>
      <c r="G53" s="25" t="str">
        <f t="shared" si="0"/>
        <v>0</v>
      </c>
      <c r="H53" s="26" t="str">
        <f t="shared" si="1"/>
        <v>0</v>
      </c>
    </row>
    <row r="54" spans="1:8" ht="19" hidden="1" customHeight="1" outlineLevel="1" x14ac:dyDescent="0.25">
      <c r="A54" s="35"/>
      <c r="B54" s="36"/>
      <c r="C54" s="37"/>
      <c r="D54" s="38"/>
      <c r="E54" s="39"/>
      <c r="F54" s="39"/>
      <c r="G54" s="25" t="str">
        <f t="shared" si="0"/>
        <v>0</v>
      </c>
      <c r="H54" s="26" t="str">
        <f t="shared" si="1"/>
        <v>0</v>
      </c>
    </row>
    <row r="55" spans="1:8" ht="19" hidden="1" customHeight="1" outlineLevel="1" x14ac:dyDescent="0.25">
      <c r="A55" s="35"/>
      <c r="B55" s="36"/>
      <c r="C55" s="37"/>
      <c r="D55" s="38"/>
      <c r="E55" s="39"/>
      <c r="F55" s="39"/>
      <c r="G55" s="25" t="str">
        <f t="shared" si="0"/>
        <v>0</v>
      </c>
      <c r="H55" s="26" t="str">
        <f t="shared" si="1"/>
        <v>0</v>
      </c>
    </row>
    <row r="56" spans="1:8" ht="19" hidden="1" customHeight="1" outlineLevel="1" x14ac:dyDescent="0.25">
      <c r="A56" s="35"/>
      <c r="B56" s="36"/>
      <c r="C56" s="37"/>
      <c r="D56" s="38"/>
      <c r="E56" s="39"/>
      <c r="F56" s="39"/>
      <c r="G56" s="25" t="str">
        <f t="shared" si="0"/>
        <v>0</v>
      </c>
      <c r="H56" s="26" t="str">
        <f t="shared" si="1"/>
        <v>0</v>
      </c>
    </row>
    <row r="57" spans="1:8" ht="19" hidden="1" customHeight="1" outlineLevel="1" x14ac:dyDescent="0.25">
      <c r="A57" s="35"/>
      <c r="B57" s="36"/>
      <c r="C57" s="37"/>
      <c r="D57" s="38"/>
      <c r="E57" s="39"/>
      <c r="F57" s="39"/>
      <c r="G57" s="25" t="str">
        <f t="shared" si="0"/>
        <v>0</v>
      </c>
      <c r="H57" s="26" t="str">
        <f t="shared" si="1"/>
        <v>0</v>
      </c>
    </row>
    <row r="58" spans="1:8" ht="19" hidden="1" customHeight="1" outlineLevel="1" x14ac:dyDescent="0.25">
      <c r="A58" s="35"/>
      <c r="B58" s="36"/>
      <c r="C58" s="37"/>
      <c r="D58" s="38"/>
      <c r="E58" s="39"/>
      <c r="F58" s="39"/>
      <c r="G58" s="25" t="str">
        <f t="shared" si="0"/>
        <v>0</v>
      </c>
      <c r="H58" s="26" t="str">
        <f t="shared" si="1"/>
        <v>0</v>
      </c>
    </row>
    <row r="59" spans="1:8" ht="19" hidden="1" customHeight="1" outlineLevel="1" x14ac:dyDescent="0.25">
      <c r="A59" s="35"/>
      <c r="B59" s="36"/>
      <c r="C59" s="37"/>
      <c r="D59" s="38"/>
      <c r="E59" s="39"/>
      <c r="F59" s="39"/>
      <c r="G59" s="25" t="str">
        <f t="shared" si="0"/>
        <v>0</v>
      </c>
      <c r="H59" s="26" t="str">
        <f t="shared" si="1"/>
        <v>0</v>
      </c>
    </row>
    <row r="60" spans="1:8" ht="19" hidden="1" customHeight="1" outlineLevel="1" x14ac:dyDescent="0.25">
      <c r="A60" s="35"/>
      <c r="B60" s="36"/>
      <c r="C60" s="37"/>
      <c r="D60" s="38"/>
      <c r="E60" s="39"/>
      <c r="F60" s="39"/>
      <c r="G60" s="25" t="str">
        <f t="shared" si="0"/>
        <v>0</v>
      </c>
      <c r="H60" s="26" t="str">
        <f t="shared" si="1"/>
        <v>0</v>
      </c>
    </row>
    <row r="61" spans="1:8" ht="19" hidden="1" customHeight="1" outlineLevel="1" x14ac:dyDescent="0.25">
      <c r="A61" s="35"/>
      <c r="B61" s="36"/>
      <c r="C61" s="37"/>
      <c r="D61" s="38"/>
      <c r="E61" s="39"/>
      <c r="F61" s="39"/>
      <c r="G61" s="25" t="str">
        <f t="shared" si="0"/>
        <v>0</v>
      </c>
      <c r="H61" s="26" t="str">
        <f t="shared" si="1"/>
        <v>0</v>
      </c>
    </row>
    <row r="62" spans="1:8" ht="19" hidden="1" customHeight="1" outlineLevel="1" x14ac:dyDescent="0.25">
      <c r="A62" s="35"/>
      <c r="B62" s="36"/>
      <c r="C62" s="37"/>
      <c r="D62" s="38"/>
      <c r="E62" s="39"/>
      <c r="F62" s="39"/>
      <c r="G62" s="25" t="str">
        <f t="shared" si="0"/>
        <v>0</v>
      </c>
      <c r="H62" s="26" t="str">
        <f t="shared" si="1"/>
        <v>0</v>
      </c>
    </row>
    <row r="63" spans="1:8" ht="19" hidden="1" customHeight="1" outlineLevel="1" x14ac:dyDescent="0.25">
      <c r="A63" s="35"/>
      <c r="B63" s="36"/>
      <c r="C63" s="37"/>
      <c r="D63" s="38"/>
      <c r="E63" s="39"/>
      <c r="F63" s="39"/>
      <c r="G63" s="25" t="str">
        <f t="shared" si="0"/>
        <v>0</v>
      </c>
      <c r="H63" s="26" t="str">
        <f t="shared" si="1"/>
        <v>0</v>
      </c>
    </row>
    <row r="64" spans="1:8" ht="19" hidden="1" customHeight="1" outlineLevel="1" x14ac:dyDescent="0.25">
      <c r="A64" s="35"/>
      <c r="B64" s="36"/>
      <c r="C64" s="37"/>
      <c r="D64" s="38"/>
      <c r="E64" s="39"/>
      <c r="F64" s="39"/>
      <c r="G64" s="25" t="str">
        <f t="shared" si="0"/>
        <v>0</v>
      </c>
      <c r="H64" s="26" t="str">
        <f t="shared" si="1"/>
        <v>0</v>
      </c>
    </row>
    <row r="65" spans="1:8" ht="19" hidden="1" customHeight="1" outlineLevel="1" x14ac:dyDescent="0.25">
      <c r="A65" s="35"/>
      <c r="B65" s="36"/>
      <c r="C65" s="37"/>
      <c r="D65" s="38"/>
      <c r="E65" s="39"/>
      <c r="F65" s="39"/>
      <c r="G65" s="25" t="str">
        <f t="shared" si="0"/>
        <v>0</v>
      </c>
      <c r="H65" s="26" t="str">
        <f t="shared" si="1"/>
        <v>0</v>
      </c>
    </row>
    <row r="66" spans="1:8" ht="19" hidden="1" customHeight="1" outlineLevel="1" x14ac:dyDescent="0.25">
      <c r="A66" s="35"/>
      <c r="B66" s="36"/>
      <c r="C66" s="37"/>
      <c r="D66" s="38"/>
      <c r="E66" s="39"/>
      <c r="F66" s="39"/>
      <c r="G66" s="25" t="str">
        <f t="shared" si="0"/>
        <v>0</v>
      </c>
      <c r="H66" s="26" t="str">
        <f t="shared" si="1"/>
        <v>0</v>
      </c>
    </row>
    <row r="67" spans="1:8" ht="19" hidden="1" customHeight="1" outlineLevel="1" x14ac:dyDescent="0.25">
      <c r="A67" s="35"/>
      <c r="B67" s="36"/>
      <c r="C67" s="37"/>
      <c r="D67" s="38"/>
      <c r="E67" s="39"/>
      <c r="F67" s="39"/>
      <c r="G67" s="25" t="str">
        <f t="shared" si="0"/>
        <v>0</v>
      </c>
      <c r="H67" s="26" t="str">
        <f t="shared" si="1"/>
        <v>0</v>
      </c>
    </row>
    <row r="68" spans="1:8" ht="19" hidden="1" customHeight="1" outlineLevel="1" x14ac:dyDescent="0.25">
      <c r="A68" s="35"/>
      <c r="B68" s="36"/>
      <c r="C68" s="37"/>
      <c r="D68" s="38"/>
      <c r="E68" s="39"/>
      <c r="F68" s="39"/>
      <c r="G68" s="25" t="str">
        <f t="shared" si="0"/>
        <v>0</v>
      </c>
      <c r="H68" s="26" t="str">
        <f t="shared" si="1"/>
        <v>0</v>
      </c>
    </row>
    <row r="69" spans="1:8" ht="19" hidden="1" customHeight="1" outlineLevel="1" x14ac:dyDescent="0.25">
      <c r="A69" s="35"/>
      <c r="B69" s="36"/>
      <c r="C69" s="37"/>
      <c r="D69" s="38"/>
      <c r="E69" s="39"/>
      <c r="F69" s="39"/>
      <c r="G69" s="25" t="str">
        <f t="shared" si="0"/>
        <v>0</v>
      </c>
      <c r="H69" s="26" t="str">
        <f t="shared" si="1"/>
        <v>0</v>
      </c>
    </row>
    <row r="70" spans="1:8" ht="19" hidden="1" customHeight="1" outlineLevel="1" x14ac:dyDescent="0.25">
      <c r="A70" s="35"/>
      <c r="B70" s="36"/>
      <c r="C70" s="37"/>
      <c r="D70" s="38"/>
      <c r="E70" s="39"/>
      <c r="F70" s="39"/>
      <c r="G70" s="25" t="str">
        <f t="shared" si="0"/>
        <v>0</v>
      </c>
      <c r="H70" s="26" t="str">
        <f t="shared" si="1"/>
        <v>0</v>
      </c>
    </row>
    <row r="71" spans="1:8" ht="19" hidden="1" customHeight="1" outlineLevel="1" x14ac:dyDescent="0.25">
      <c r="A71" s="35"/>
      <c r="B71" s="36"/>
      <c r="C71" s="37"/>
      <c r="D71" s="38"/>
      <c r="E71" s="39"/>
      <c r="F71" s="39"/>
      <c r="G71" s="25" t="str">
        <f t="shared" si="0"/>
        <v>0</v>
      </c>
      <c r="H71" s="26" t="str">
        <f t="shared" si="1"/>
        <v>0</v>
      </c>
    </row>
    <row r="72" spans="1:8" ht="19" hidden="1" customHeight="1" outlineLevel="1" x14ac:dyDescent="0.25">
      <c r="A72" s="35"/>
      <c r="B72" s="36"/>
      <c r="C72" s="37"/>
      <c r="D72" s="38"/>
      <c r="E72" s="39"/>
      <c r="F72" s="39"/>
      <c r="G72" s="25" t="str">
        <f t="shared" si="0"/>
        <v>0</v>
      </c>
      <c r="H72" s="26" t="str">
        <f t="shared" si="1"/>
        <v>0</v>
      </c>
    </row>
    <row r="73" spans="1:8" ht="19" hidden="1" customHeight="1" outlineLevel="1" x14ac:dyDescent="0.25">
      <c r="A73" s="35"/>
      <c r="B73" s="36"/>
      <c r="C73" s="37"/>
      <c r="D73" s="38"/>
      <c r="E73" s="39"/>
      <c r="F73" s="39"/>
      <c r="G73" s="25" t="str">
        <f t="shared" si="0"/>
        <v>0</v>
      </c>
      <c r="H73" s="26" t="str">
        <f t="shared" si="1"/>
        <v>0</v>
      </c>
    </row>
    <row r="74" spans="1:8" ht="19" hidden="1" customHeight="1" outlineLevel="1" x14ac:dyDescent="0.25">
      <c r="A74" s="35"/>
      <c r="B74" s="36"/>
      <c r="C74" s="37"/>
      <c r="D74" s="38"/>
      <c r="E74" s="39"/>
      <c r="F74" s="39"/>
      <c r="G74" s="25" t="str">
        <f t="shared" si="0"/>
        <v>0</v>
      </c>
      <c r="H74" s="26" t="str">
        <f t="shared" si="1"/>
        <v>0</v>
      </c>
    </row>
    <row r="75" spans="1:8" ht="19" hidden="1" customHeight="1" outlineLevel="1" x14ac:dyDescent="0.25">
      <c r="A75" s="35"/>
      <c r="B75" s="36"/>
      <c r="C75" s="37"/>
      <c r="D75" s="38"/>
      <c r="E75" s="39"/>
      <c r="F75" s="39"/>
      <c r="G75" s="25" t="str">
        <f t="shared" si="0"/>
        <v>0</v>
      </c>
      <c r="H75" s="26" t="str">
        <f t="shared" si="1"/>
        <v>0</v>
      </c>
    </row>
    <row r="76" spans="1:8" ht="19" hidden="1" customHeight="1" outlineLevel="1" x14ac:dyDescent="0.25">
      <c r="A76" s="35"/>
      <c r="B76" s="36"/>
      <c r="C76" s="37"/>
      <c r="D76" s="38"/>
      <c r="E76" s="39"/>
      <c r="F76" s="39"/>
      <c r="G76" s="25" t="str">
        <f t="shared" si="0"/>
        <v>0</v>
      </c>
      <c r="H76" s="26" t="str">
        <f t="shared" si="1"/>
        <v>0</v>
      </c>
    </row>
    <row r="77" spans="1:8" ht="19" hidden="1" customHeight="1" outlineLevel="1" x14ac:dyDescent="0.25">
      <c r="A77" s="35"/>
      <c r="B77" s="36"/>
      <c r="C77" s="37"/>
      <c r="D77" s="38"/>
      <c r="E77" s="39"/>
      <c r="F77" s="39"/>
      <c r="G77" s="25" t="str">
        <f t="shared" si="0"/>
        <v>0</v>
      </c>
      <c r="H77" s="26" t="str">
        <f t="shared" si="1"/>
        <v>0</v>
      </c>
    </row>
    <row r="78" spans="1:8" ht="19" hidden="1" customHeight="1" outlineLevel="1" x14ac:dyDescent="0.25">
      <c r="A78" s="35"/>
      <c r="B78" s="36"/>
      <c r="C78" s="37"/>
      <c r="D78" s="38"/>
      <c r="E78" s="39"/>
      <c r="F78" s="39"/>
      <c r="G78" s="25" t="str">
        <f t="shared" si="0"/>
        <v>0</v>
      </c>
      <c r="H78" s="26" t="str">
        <f t="shared" si="1"/>
        <v>0</v>
      </c>
    </row>
    <row r="79" spans="1:8" ht="19" hidden="1" customHeight="1" outlineLevel="1" x14ac:dyDescent="0.25">
      <c r="A79" s="35"/>
      <c r="B79" s="36"/>
      <c r="C79" s="37"/>
      <c r="D79" s="38"/>
      <c r="E79" s="39"/>
      <c r="F79" s="39"/>
      <c r="G79" s="25" t="str">
        <f t="shared" si="0"/>
        <v>0</v>
      </c>
      <c r="H79" s="26" t="str">
        <f t="shared" si="1"/>
        <v>0</v>
      </c>
    </row>
    <row r="80" spans="1:8" ht="19" hidden="1" customHeight="1" outlineLevel="1" x14ac:dyDescent="0.25">
      <c r="A80" s="35"/>
      <c r="B80" s="36"/>
      <c r="C80" s="37"/>
      <c r="D80" s="38"/>
      <c r="E80" s="39"/>
      <c r="F80" s="39"/>
      <c r="G80" s="25" t="str">
        <f t="shared" si="0"/>
        <v>0</v>
      </c>
      <c r="H80" s="26" t="str">
        <f t="shared" si="1"/>
        <v>0</v>
      </c>
    </row>
    <row r="81" spans="1:8" ht="19" hidden="1" customHeight="1" outlineLevel="1" x14ac:dyDescent="0.25">
      <c r="A81" s="35"/>
      <c r="B81" s="36"/>
      <c r="C81" s="37"/>
      <c r="D81" s="38"/>
      <c r="E81" s="39"/>
      <c r="F81" s="39"/>
      <c r="G81" s="25" t="str">
        <f t="shared" si="0"/>
        <v>0</v>
      </c>
      <c r="H81" s="26" t="str">
        <f t="shared" si="1"/>
        <v>0</v>
      </c>
    </row>
    <row r="82" spans="1:8" ht="19" hidden="1" customHeight="1" outlineLevel="1" x14ac:dyDescent="0.25">
      <c r="A82" s="35"/>
      <c r="B82" s="36"/>
      <c r="C82" s="37"/>
      <c r="D82" s="38"/>
      <c r="E82" s="39"/>
      <c r="F82" s="39"/>
      <c r="G82" s="25" t="str">
        <f t="shared" si="0"/>
        <v>0</v>
      </c>
      <c r="H82" s="26" t="str">
        <f t="shared" si="1"/>
        <v>0</v>
      </c>
    </row>
    <row r="83" spans="1:8" ht="19" hidden="1" customHeight="1" outlineLevel="1" x14ac:dyDescent="0.25">
      <c r="A83" s="35"/>
      <c r="B83" s="36"/>
      <c r="C83" s="37"/>
      <c r="D83" s="38"/>
      <c r="E83" s="39"/>
      <c r="F83" s="39"/>
      <c r="G83" s="25" t="str">
        <f t="shared" si="0"/>
        <v>0</v>
      </c>
      <c r="H83" s="26" t="str">
        <f t="shared" si="1"/>
        <v>0</v>
      </c>
    </row>
    <row r="84" spans="1:8" ht="19" hidden="1" customHeight="1" outlineLevel="1" x14ac:dyDescent="0.25">
      <c r="A84" s="35"/>
      <c r="B84" s="36"/>
      <c r="C84" s="37"/>
      <c r="D84" s="38"/>
      <c r="E84" s="39"/>
      <c r="F84" s="39"/>
      <c r="G84" s="25" t="str">
        <f t="shared" si="0"/>
        <v>0</v>
      </c>
      <c r="H84" s="26" t="str">
        <f t="shared" si="1"/>
        <v>0</v>
      </c>
    </row>
    <row r="85" spans="1:8" ht="19" hidden="1" customHeight="1" outlineLevel="1" x14ac:dyDescent="0.25">
      <c r="A85" s="35"/>
      <c r="B85" s="36"/>
      <c r="C85" s="37"/>
      <c r="D85" s="38"/>
      <c r="E85" s="39"/>
      <c r="F85" s="39"/>
      <c r="G85" s="25" t="str">
        <f t="shared" si="0"/>
        <v>0</v>
      </c>
      <c r="H85" s="26" t="str">
        <f t="shared" si="1"/>
        <v>0</v>
      </c>
    </row>
    <row r="86" spans="1:8" ht="19" hidden="1" customHeight="1" outlineLevel="1" x14ac:dyDescent="0.25">
      <c r="A86" s="35"/>
      <c r="B86" s="36"/>
      <c r="C86" s="37"/>
      <c r="D86" s="38"/>
      <c r="E86" s="39"/>
      <c r="F86" s="39"/>
      <c r="G86" s="25" t="str">
        <f t="shared" si="0"/>
        <v>0</v>
      </c>
      <c r="H86" s="26" t="str">
        <f t="shared" si="1"/>
        <v>0</v>
      </c>
    </row>
    <row r="87" spans="1:8" ht="19" hidden="1" customHeight="1" outlineLevel="1" x14ac:dyDescent="0.25">
      <c r="A87" s="35"/>
      <c r="B87" s="36"/>
      <c r="C87" s="37"/>
      <c r="D87" s="38"/>
      <c r="E87" s="39"/>
      <c r="F87" s="39"/>
      <c r="G87" s="25" t="str">
        <f t="shared" si="0"/>
        <v>0</v>
      </c>
      <c r="H87" s="26" t="str">
        <f t="shared" si="1"/>
        <v>0</v>
      </c>
    </row>
    <row r="88" spans="1:8" ht="19" hidden="1" customHeight="1" outlineLevel="1" x14ac:dyDescent="0.25">
      <c r="A88" s="35"/>
      <c r="B88" s="36"/>
      <c r="C88" s="37"/>
      <c r="D88" s="38"/>
      <c r="E88" s="39"/>
      <c r="F88" s="39"/>
      <c r="G88" s="25" t="str">
        <f t="shared" si="0"/>
        <v>0</v>
      </c>
      <c r="H88" s="26" t="str">
        <f t="shared" si="1"/>
        <v>0</v>
      </c>
    </row>
    <row r="89" spans="1:8" ht="19" hidden="1" customHeight="1" outlineLevel="1" x14ac:dyDescent="0.25">
      <c r="A89" s="35"/>
      <c r="B89" s="36"/>
      <c r="C89" s="37"/>
      <c r="D89" s="38"/>
      <c r="E89" s="39"/>
      <c r="F89" s="39"/>
      <c r="G89" s="25" t="str">
        <f t="shared" si="0"/>
        <v>0</v>
      </c>
      <c r="H89" s="26" t="str">
        <f t="shared" si="1"/>
        <v>0</v>
      </c>
    </row>
    <row r="90" spans="1:8" ht="19" hidden="1" customHeight="1" outlineLevel="1" x14ac:dyDescent="0.25">
      <c r="A90" s="35"/>
      <c r="B90" s="36"/>
      <c r="C90" s="37"/>
      <c r="D90" s="38"/>
      <c r="E90" s="39"/>
      <c r="F90" s="39"/>
      <c r="G90" s="25" t="str">
        <f t="shared" si="0"/>
        <v>0</v>
      </c>
      <c r="H90" s="26" t="str">
        <f t="shared" si="1"/>
        <v>0</v>
      </c>
    </row>
    <row r="91" spans="1:8" ht="19" hidden="1" customHeight="1" outlineLevel="1" x14ac:dyDescent="0.25">
      <c r="A91" s="35"/>
      <c r="B91" s="36"/>
      <c r="C91" s="37"/>
      <c r="D91" s="38"/>
      <c r="E91" s="39"/>
      <c r="F91" s="39"/>
      <c r="G91" s="25" t="str">
        <f t="shared" si="0"/>
        <v>0</v>
      </c>
      <c r="H91" s="26" t="str">
        <f t="shared" si="1"/>
        <v>0</v>
      </c>
    </row>
    <row r="92" spans="1:8" ht="19" hidden="1" customHeight="1" outlineLevel="1" x14ac:dyDescent="0.25">
      <c r="A92" s="35"/>
      <c r="B92" s="36"/>
      <c r="C92" s="37"/>
      <c r="D92" s="38"/>
      <c r="E92" s="39"/>
      <c r="F92" s="39"/>
      <c r="G92" s="25" t="str">
        <f t="shared" si="0"/>
        <v>0</v>
      </c>
      <c r="H92" s="26" t="str">
        <f t="shared" si="1"/>
        <v>0</v>
      </c>
    </row>
    <row r="93" spans="1:8" ht="19" hidden="1" customHeight="1" outlineLevel="1" x14ac:dyDescent="0.25">
      <c r="A93" s="35"/>
      <c r="B93" s="36"/>
      <c r="C93" s="37"/>
      <c r="D93" s="38"/>
      <c r="E93" s="39"/>
      <c r="F93" s="39"/>
      <c r="G93" s="25" t="str">
        <f t="shared" si="0"/>
        <v>0</v>
      </c>
      <c r="H93" s="26" t="str">
        <f t="shared" si="1"/>
        <v>0</v>
      </c>
    </row>
    <row r="94" spans="1:8" ht="19" hidden="1" customHeight="1" outlineLevel="1" x14ac:dyDescent="0.25">
      <c r="A94" s="35"/>
      <c r="B94" s="36"/>
      <c r="C94" s="37"/>
      <c r="D94" s="38"/>
      <c r="E94" s="39"/>
      <c r="F94" s="39"/>
      <c r="G94" s="25" t="str">
        <f t="shared" si="0"/>
        <v>0</v>
      </c>
      <c r="H94" s="26" t="str">
        <f t="shared" si="1"/>
        <v>0</v>
      </c>
    </row>
    <row r="95" spans="1:8" ht="19" hidden="1" customHeight="1" outlineLevel="1" x14ac:dyDescent="0.25">
      <c r="A95" s="35"/>
      <c r="B95" s="36"/>
      <c r="C95" s="37"/>
      <c r="D95" s="38"/>
      <c r="E95" s="39"/>
      <c r="F95" s="39"/>
      <c r="G95" s="25" t="str">
        <f t="shared" si="0"/>
        <v>0</v>
      </c>
      <c r="H95" s="26" t="str">
        <f t="shared" si="1"/>
        <v>0</v>
      </c>
    </row>
    <row r="96" spans="1:8" ht="19" hidden="1" customHeight="1" outlineLevel="1" x14ac:dyDescent="0.25">
      <c r="A96" s="35"/>
      <c r="B96" s="36"/>
      <c r="C96" s="37"/>
      <c r="D96" s="38"/>
      <c r="E96" s="39"/>
      <c r="F96" s="39"/>
      <c r="G96" s="25" t="str">
        <f t="shared" si="0"/>
        <v>0</v>
      </c>
      <c r="H96" s="26" t="str">
        <f t="shared" si="1"/>
        <v>0</v>
      </c>
    </row>
    <row r="97" spans="1:8" ht="19" hidden="1" customHeight="1" outlineLevel="1" x14ac:dyDescent="0.25">
      <c r="A97" s="35"/>
      <c r="B97" s="36"/>
      <c r="C97" s="37"/>
      <c r="D97" s="38"/>
      <c r="E97" s="39"/>
      <c r="F97" s="39"/>
      <c r="G97" s="25" t="str">
        <f t="shared" si="0"/>
        <v>0</v>
      </c>
      <c r="H97" s="26" t="str">
        <f t="shared" si="1"/>
        <v>0</v>
      </c>
    </row>
    <row r="98" spans="1:8" ht="19" hidden="1" customHeight="1" outlineLevel="1" x14ac:dyDescent="0.25">
      <c r="A98" s="35"/>
      <c r="B98" s="36"/>
      <c r="C98" s="37"/>
      <c r="D98" s="38"/>
      <c r="E98" s="39"/>
      <c r="F98" s="39"/>
      <c r="G98" s="25" t="str">
        <f t="shared" si="0"/>
        <v>0</v>
      </c>
      <c r="H98" s="26" t="str">
        <f t="shared" si="1"/>
        <v>0</v>
      </c>
    </row>
    <row r="99" spans="1:8" ht="19" hidden="1" customHeight="1" outlineLevel="1" x14ac:dyDescent="0.25">
      <c r="A99" s="35"/>
      <c r="B99" s="36"/>
      <c r="C99" s="37"/>
      <c r="D99" s="38"/>
      <c r="E99" s="39"/>
      <c r="F99" s="39"/>
      <c r="G99" s="25" t="str">
        <f t="shared" si="0"/>
        <v>0</v>
      </c>
      <c r="H99" s="26" t="str">
        <f t="shared" si="1"/>
        <v>0</v>
      </c>
    </row>
    <row r="100" spans="1:8" ht="19" hidden="1" customHeight="1" outlineLevel="1" x14ac:dyDescent="0.25">
      <c r="A100" s="35"/>
      <c r="B100" s="36"/>
      <c r="C100" s="37"/>
      <c r="D100" s="38"/>
      <c r="E100" s="39"/>
      <c r="F100" s="39"/>
      <c r="G100" s="25" t="str">
        <f t="shared" si="0"/>
        <v>0</v>
      </c>
      <c r="H100" s="26" t="str">
        <f t="shared" si="1"/>
        <v>0</v>
      </c>
    </row>
    <row r="101" spans="1:8" ht="19" hidden="1" customHeight="1" outlineLevel="1" x14ac:dyDescent="0.25">
      <c r="A101" s="35"/>
      <c r="B101" s="36"/>
      <c r="C101" s="37"/>
      <c r="D101" s="38"/>
      <c r="E101" s="39"/>
      <c r="F101" s="39"/>
      <c r="G101" s="25" t="str">
        <f t="shared" si="0"/>
        <v>0</v>
      </c>
      <c r="H101" s="26" t="str">
        <f t="shared" si="1"/>
        <v>0</v>
      </c>
    </row>
    <row r="102" spans="1:8" ht="19" hidden="1" customHeight="1" outlineLevel="1" x14ac:dyDescent="0.25">
      <c r="A102" s="35"/>
      <c r="B102" s="36"/>
      <c r="C102" s="37"/>
      <c r="D102" s="38"/>
      <c r="E102" s="39"/>
      <c r="F102" s="39"/>
      <c r="G102" s="25" t="str">
        <f t="shared" si="0"/>
        <v>0</v>
      </c>
      <c r="H102" s="26" t="str">
        <f t="shared" si="1"/>
        <v>0</v>
      </c>
    </row>
    <row r="103" spans="1:8" ht="19" hidden="1" customHeight="1" outlineLevel="1" x14ac:dyDescent="0.25">
      <c r="A103" s="35"/>
      <c r="B103" s="36"/>
      <c r="C103" s="37"/>
      <c r="D103" s="38"/>
      <c r="E103" s="39"/>
      <c r="F103" s="39"/>
      <c r="G103" s="25" t="str">
        <f t="shared" ref="G103:G107" si="2">IF(F103=0,"0",IF(D103="Beregnet (1 ‰ av årslønn)",E103*0.001,IF($D$8="Bedriftsintern opplæring (BIO)","600",IF($D$8="DistriktForsk (DF)","500",700))))</f>
        <v>0</v>
      </c>
      <c r="H103" s="26" t="str">
        <f t="shared" ref="H103:H107" si="3">IF(F103=0,"0",SUM(F103*G103))</f>
        <v>0</v>
      </c>
    </row>
    <row r="104" spans="1:8" ht="19" hidden="1" customHeight="1" outlineLevel="1" x14ac:dyDescent="0.25">
      <c r="A104" s="35"/>
      <c r="B104" s="36"/>
      <c r="C104" s="37"/>
      <c r="D104" s="38"/>
      <c r="E104" s="39"/>
      <c r="F104" s="39"/>
      <c r="G104" s="25" t="str">
        <f t="shared" si="2"/>
        <v>0</v>
      </c>
      <c r="H104" s="26" t="str">
        <f t="shared" si="3"/>
        <v>0</v>
      </c>
    </row>
    <row r="105" spans="1:8" ht="19" hidden="1" customHeight="1" outlineLevel="1" x14ac:dyDescent="0.25">
      <c r="A105" s="35"/>
      <c r="B105" s="36"/>
      <c r="C105" s="37"/>
      <c r="D105" s="38"/>
      <c r="E105" s="39"/>
      <c r="F105" s="39"/>
      <c r="G105" s="25" t="str">
        <f t="shared" si="2"/>
        <v>0</v>
      </c>
      <c r="H105" s="26" t="str">
        <f t="shared" si="3"/>
        <v>0</v>
      </c>
    </row>
    <row r="106" spans="1:8" ht="19" hidden="1" customHeight="1" outlineLevel="1" x14ac:dyDescent="0.25">
      <c r="A106" s="35"/>
      <c r="B106" s="36"/>
      <c r="C106" s="37"/>
      <c r="D106" s="38"/>
      <c r="E106" s="39"/>
      <c r="F106" s="39"/>
      <c r="G106" s="25" t="str">
        <f t="shared" si="2"/>
        <v>0</v>
      </c>
      <c r="H106" s="26" t="str">
        <f t="shared" si="3"/>
        <v>0</v>
      </c>
    </row>
    <row r="107" spans="1:8" ht="19" hidden="1" customHeight="1" outlineLevel="1" x14ac:dyDescent="0.25">
      <c r="A107" s="35"/>
      <c r="B107" s="36"/>
      <c r="C107" s="37"/>
      <c r="D107" s="38"/>
      <c r="E107" s="39"/>
      <c r="F107" s="39"/>
      <c r="G107" s="25" t="str">
        <f t="shared" si="2"/>
        <v>0</v>
      </c>
      <c r="H107" s="26" t="str">
        <f t="shared" si="3"/>
        <v>0</v>
      </c>
    </row>
    <row r="108" spans="1:8" ht="7" customHeight="1" collapsed="1" x14ac:dyDescent="0.25">
      <c r="A108" s="16"/>
      <c r="B108" s="6"/>
      <c r="C108" s="6"/>
      <c r="D108" s="17"/>
      <c r="E108" s="17"/>
      <c r="F108" s="6"/>
    </row>
    <row r="109" spans="1:8" ht="20.5" customHeight="1" x14ac:dyDescent="0.25">
      <c r="A109" s="132" t="s">
        <v>59</v>
      </c>
      <c r="B109" s="132"/>
      <c r="C109" s="132"/>
      <c r="D109" s="132"/>
      <c r="E109" s="132"/>
      <c r="F109" s="132"/>
      <c r="G109" s="132"/>
      <c r="H109" s="132"/>
    </row>
    <row r="110" spans="1:8" ht="6.65" customHeight="1" x14ac:dyDescent="0.25"/>
    <row r="111" spans="1:8" ht="20.5" customHeight="1" x14ac:dyDescent="0.25">
      <c r="A111" s="131" t="s">
        <v>37</v>
      </c>
      <c r="B111" s="131"/>
      <c r="C111" s="131"/>
      <c r="D111" s="131"/>
      <c r="E111" s="131"/>
      <c r="F111" s="20">
        <f>SUM(F86:F107)</f>
        <v>0</v>
      </c>
      <c r="G111" s="14"/>
      <c r="H111" s="20">
        <f>SUM(H38:H107)</f>
        <v>0</v>
      </c>
    </row>
    <row r="112" spans="1:8" ht="7" customHeight="1" x14ac:dyDescent="0.25">
      <c r="A112" s="16"/>
      <c r="B112" s="6"/>
      <c r="C112" s="6"/>
      <c r="D112" s="17"/>
      <c r="E112" s="17"/>
      <c r="F112" s="6"/>
    </row>
    <row r="113" spans="1:9" ht="20.5" customHeight="1" x14ac:dyDescent="0.25">
      <c r="A113" s="143" t="s">
        <v>41</v>
      </c>
      <c r="B113" s="143"/>
      <c r="C113" s="143"/>
      <c r="D113" s="143"/>
      <c r="E113" s="143"/>
      <c r="F113" s="143"/>
      <c r="G113" s="143"/>
      <c r="H113" s="143"/>
    </row>
    <row r="114" spans="1:9" ht="20.5" customHeight="1" x14ac:dyDescent="0.25">
      <c r="A114" s="132" t="s">
        <v>70</v>
      </c>
      <c r="B114" s="132"/>
      <c r="C114" s="132"/>
      <c r="D114" s="132"/>
      <c r="E114" s="132"/>
      <c r="F114" s="132"/>
      <c r="G114" s="132"/>
      <c r="H114" s="132"/>
      <c r="I114" s="15"/>
    </row>
    <row r="115" spans="1:9" ht="6.65" customHeight="1" x14ac:dyDescent="0.25">
      <c r="A115" s="5"/>
      <c r="B115" s="6"/>
      <c r="C115" s="6"/>
      <c r="D115" s="6"/>
      <c r="E115" s="6"/>
      <c r="F115" s="6"/>
      <c r="G115" s="6"/>
      <c r="H115" s="6"/>
    </row>
    <row r="116" spans="1:9" ht="20.5" customHeight="1" x14ac:dyDescent="0.25">
      <c r="A116" s="19" t="s">
        <v>4</v>
      </c>
      <c r="B116" s="19" t="s">
        <v>46</v>
      </c>
      <c r="C116" s="162" t="s">
        <v>51</v>
      </c>
      <c r="D116" s="163"/>
      <c r="E116" s="164"/>
      <c r="F116" s="165" t="s">
        <v>8</v>
      </c>
      <c r="G116" s="165"/>
      <c r="H116" s="19" t="s">
        <v>7</v>
      </c>
    </row>
    <row r="117" spans="1:9" ht="19.5" customHeight="1" x14ac:dyDescent="0.25">
      <c r="A117" s="29"/>
      <c r="B117" s="33"/>
      <c r="C117" s="140"/>
      <c r="D117" s="141"/>
      <c r="E117" s="142"/>
      <c r="F117" s="139"/>
      <c r="G117" s="139"/>
      <c r="H117" s="31"/>
    </row>
    <row r="118" spans="1:9" ht="19.5" customHeight="1" x14ac:dyDescent="0.25">
      <c r="A118" s="29"/>
      <c r="B118" s="33"/>
      <c r="C118" s="140"/>
      <c r="D118" s="141"/>
      <c r="E118" s="142"/>
      <c r="F118" s="139"/>
      <c r="G118" s="139"/>
      <c r="H118" s="31"/>
    </row>
    <row r="119" spans="1:9" ht="19.5" customHeight="1" x14ac:dyDescent="0.25">
      <c r="A119" s="29"/>
      <c r="B119" s="33"/>
      <c r="C119" s="140"/>
      <c r="D119" s="141"/>
      <c r="E119" s="142"/>
      <c r="F119" s="139"/>
      <c r="G119" s="139"/>
      <c r="H119" s="31"/>
    </row>
    <row r="120" spans="1:9" ht="19.5" customHeight="1" x14ac:dyDescent="0.25">
      <c r="A120" s="29"/>
      <c r="B120" s="33"/>
      <c r="C120" s="140"/>
      <c r="D120" s="141"/>
      <c r="E120" s="142"/>
      <c r="F120" s="139"/>
      <c r="G120" s="139"/>
      <c r="H120" s="31"/>
    </row>
    <row r="121" spans="1:9" ht="19.5" customHeight="1" x14ac:dyDescent="0.25">
      <c r="A121" s="29"/>
      <c r="B121" s="33"/>
      <c r="C121" s="140"/>
      <c r="D121" s="141"/>
      <c r="E121" s="142"/>
      <c r="F121" s="139"/>
      <c r="G121" s="139"/>
      <c r="H121" s="31"/>
    </row>
    <row r="122" spans="1:9" ht="19.5" customHeight="1" x14ac:dyDescent="0.25">
      <c r="A122" s="29"/>
      <c r="B122" s="33"/>
      <c r="C122" s="140"/>
      <c r="D122" s="141"/>
      <c r="E122" s="142"/>
      <c r="F122" s="139"/>
      <c r="G122" s="139"/>
      <c r="H122" s="31"/>
    </row>
    <row r="123" spans="1:9" ht="19.5" customHeight="1" x14ac:dyDescent="0.25">
      <c r="A123" s="29"/>
      <c r="B123" s="33"/>
      <c r="C123" s="140"/>
      <c r="D123" s="141"/>
      <c r="E123" s="142"/>
      <c r="F123" s="139"/>
      <c r="G123" s="139"/>
      <c r="H123" s="31"/>
    </row>
    <row r="124" spans="1:9" ht="19.5" customHeight="1" x14ac:dyDescent="0.25">
      <c r="A124" s="29"/>
      <c r="B124" s="33"/>
      <c r="C124" s="140"/>
      <c r="D124" s="141"/>
      <c r="E124" s="142"/>
      <c r="F124" s="139"/>
      <c r="G124" s="139"/>
      <c r="H124" s="31"/>
    </row>
    <row r="125" spans="1:9" ht="19.5" hidden="1" customHeight="1" outlineLevel="1" x14ac:dyDescent="0.25">
      <c r="A125" s="29"/>
      <c r="B125" s="33"/>
      <c r="C125" s="140"/>
      <c r="D125" s="141"/>
      <c r="E125" s="142"/>
      <c r="F125" s="139"/>
      <c r="G125" s="139"/>
      <c r="H125" s="31"/>
    </row>
    <row r="126" spans="1:9" ht="19.5" hidden="1" customHeight="1" outlineLevel="1" x14ac:dyDescent="0.25">
      <c r="A126" s="29"/>
      <c r="B126" s="33"/>
      <c r="C126" s="140"/>
      <c r="D126" s="141"/>
      <c r="E126" s="142"/>
      <c r="F126" s="139"/>
      <c r="G126" s="139"/>
      <c r="H126" s="31"/>
    </row>
    <row r="127" spans="1:9" ht="19.5" hidden="1" customHeight="1" outlineLevel="1" x14ac:dyDescent="0.25">
      <c r="A127" s="29"/>
      <c r="B127" s="33"/>
      <c r="C127" s="140"/>
      <c r="D127" s="141"/>
      <c r="E127" s="142"/>
      <c r="F127" s="139"/>
      <c r="G127" s="139"/>
      <c r="H127" s="31"/>
    </row>
    <row r="128" spans="1:9" ht="19.5" hidden="1" customHeight="1" outlineLevel="1" x14ac:dyDescent="0.25">
      <c r="A128" s="29"/>
      <c r="B128" s="33"/>
      <c r="C128" s="140"/>
      <c r="D128" s="141"/>
      <c r="E128" s="142"/>
      <c r="F128" s="139"/>
      <c r="G128" s="139"/>
      <c r="H128" s="31"/>
    </row>
    <row r="129" spans="1:8" ht="19.5" hidden="1" customHeight="1" outlineLevel="1" x14ac:dyDescent="0.25">
      <c r="A129" s="29"/>
      <c r="B129" s="33"/>
      <c r="C129" s="140"/>
      <c r="D129" s="141"/>
      <c r="E129" s="142"/>
      <c r="F129" s="139"/>
      <c r="G129" s="139"/>
      <c r="H129" s="31"/>
    </row>
    <row r="130" spans="1:8" ht="19.5" hidden="1" customHeight="1" outlineLevel="1" x14ac:dyDescent="0.25">
      <c r="A130" s="29"/>
      <c r="B130" s="33"/>
      <c r="C130" s="140"/>
      <c r="D130" s="141"/>
      <c r="E130" s="142"/>
      <c r="F130" s="139"/>
      <c r="G130" s="139"/>
      <c r="H130" s="31"/>
    </row>
    <row r="131" spans="1:8" ht="19.5" hidden="1" customHeight="1" outlineLevel="1" x14ac:dyDescent="0.25">
      <c r="A131" s="29"/>
      <c r="B131" s="33"/>
      <c r="C131" s="140"/>
      <c r="D131" s="141"/>
      <c r="E131" s="142"/>
      <c r="F131" s="139"/>
      <c r="G131" s="139"/>
      <c r="H131" s="31"/>
    </row>
    <row r="132" spans="1:8" ht="19.5" hidden="1" customHeight="1" outlineLevel="1" x14ac:dyDescent="0.25">
      <c r="A132" s="29"/>
      <c r="B132" s="33"/>
      <c r="C132" s="140"/>
      <c r="D132" s="141"/>
      <c r="E132" s="142"/>
      <c r="F132" s="139"/>
      <c r="G132" s="139"/>
      <c r="H132" s="31"/>
    </row>
    <row r="133" spans="1:8" ht="19.5" hidden="1" customHeight="1" outlineLevel="1" x14ac:dyDescent="0.25">
      <c r="A133" s="29"/>
      <c r="B133" s="33"/>
      <c r="C133" s="140"/>
      <c r="D133" s="141"/>
      <c r="E133" s="142"/>
      <c r="F133" s="139"/>
      <c r="G133" s="139"/>
      <c r="H133" s="31"/>
    </row>
    <row r="134" spans="1:8" ht="19.5" hidden="1" customHeight="1" outlineLevel="1" x14ac:dyDescent="0.25">
      <c r="A134" s="29"/>
      <c r="B134" s="33"/>
      <c r="C134" s="140"/>
      <c r="D134" s="141"/>
      <c r="E134" s="142"/>
      <c r="F134" s="139"/>
      <c r="G134" s="139"/>
      <c r="H134" s="31"/>
    </row>
    <row r="135" spans="1:8" ht="19.5" hidden="1" customHeight="1" outlineLevel="1" x14ac:dyDescent="0.25">
      <c r="A135" s="29"/>
      <c r="B135" s="33"/>
      <c r="C135" s="140"/>
      <c r="D135" s="141"/>
      <c r="E135" s="142"/>
      <c r="F135" s="139"/>
      <c r="G135" s="139"/>
      <c r="H135" s="31"/>
    </row>
    <row r="136" spans="1:8" ht="19.5" hidden="1" customHeight="1" outlineLevel="1" x14ac:dyDescent="0.25">
      <c r="A136" s="29"/>
      <c r="B136" s="33"/>
      <c r="C136" s="140"/>
      <c r="D136" s="141"/>
      <c r="E136" s="142"/>
      <c r="F136" s="139"/>
      <c r="G136" s="139"/>
      <c r="H136" s="31"/>
    </row>
    <row r="137" spans="1:8" ht="19.5" hidden="1" customHeight="1" outlineLevel="1" x14ac:dyDescent="0.25">
      <c r="A137" s="29"/>
      <c r="B137" s="33"/>
      <c r="C137" s="140"/>
      <c r="D137" s="141"/>
      <c r="E137" s="142"/>
      <c r="F137" s="139"/>
      <c r="G137" s="139"/>
      <c r="H137" s="31"/>
    </row>
    <row r="138" spans="1:8" ht="19.5" hidden="1" customHeight="1" outlineLevel="1" x14ac:dyDescent="0.25">
      <c r="A138" s="29"/>
      <c r="B138" s="33"/>
      <c r="C138" s="140"/>
      <c r="D138" s="141"/>
      <c r="E138" s="142"/>
      <c r="F138" s="139"/>
      <c r="G138" s="139"/>
      <c r="H138" s="31"/>
    </row>
    <row r="139" spans="1:8" ht="19.5" hidden="1" customHeight="1" outlineLevel="1" x14ac:dyDescent="0.25">
      <c r="A139" s="29"/>
      <c r="B139" s="33"/>
      <c r="C139" s="140"/>
      <c r="D139" s="141"/>
      <c r="E139" s="142"/>
      <c r="F139" s="139"/>
      <c r="G139" s="139"/>
      <c r="H139" s="31"/>
    </row>
    <row r="140" spans="1:8" ht="19.5" hidden="1" customHeight="1" outlineLevel="1" x14ac:dyDescent="0.25">
      <c r="A140" s="29"/>
      <c r="B140" s="33"/>
      <c r="C140" s="140"/>
      <c r="D140" s="141"/>
      <c r="E140" s="142"/>
      <c r="F140" s="139"/>
      <c r="G140" s="139"/>
      <c r="H140" s="31"/>
    </row>
    <row r="141" spans="1:8" ht="19.5" hidden="1" customHeight="1" outlineLevel="1" x14ac:dyDescent="0.25">
      <c r="A141" s="29"/>
      <c r="B141" s="33"/>
      <c r="C141" s="140"/>
      <c r="D141" s="141"/>
      <c r="E141" s="142"/>
      <c r="F141" s="139"/>
      <c r="G141" s="139"/>
      <c r="H141" s="31"/>
    </row>
    <row r="142" spans="1:8" ht="19.5" hidden="1" customHeight="1" outlineLevel="1" x14ac:dyDescent="0.25">
      <c r="A142" s="29"/>
      <c r="B142" s="33"/>
      <c r="C142" s="140"/>
      <c r="D142" s="141"/>
      <c r="E142" s="142"/>
      <c r="F142" s="139"/>
      <c r="G142" s="139"/>
      <c r="H142" s="31"/>
    </row>
    <row r="143" spans="1:8" ht="19.5" hidden="1" customHeight="1" outlineLevel="1" x14ac:dyDescent="0.25">
      <c r="A143" s="29"/>
      <c r="B143" s="33"/>
      <c r="C143" s="140"/>
      <c r="D143" s="141"/>
      <c r="E143" s="142"/>
      <c r="F143" s="139"/>
      <c r="G143" s="139"/>
      <c r="H143" s="31"/>
    </row>
    <row r="144" spans="1:8" ht="19.5" hidden="1" customHeight="1" outlineLevel="1" x14ac:dyDescent="0.25">
      <c r="A144" s="29"/>
      <c r="B144" s="33"/>
      <c r="C144" s="140"/>
      <c r="D144" s="141"/>
      <c r="E144" s="142"/>
      <c r="F144" s="139"/>
      <c r="G144" s="139"/>
      <c r="H144" s="31"/>
    </row>
    <row r="145" spans="1:8" ht="19.5" hidden="1" customHeight="1" outlineLevel="1" x14ac:dyDescent="0.25">
      <c r="A145" s="29"/>
      <c r="B145" s="33"/>
      <c r="C145" s="140"/>
      <c r="D145" s="141"/>
      <c r="E145" s="142"/>
      <c r="F145" s="139"/>
      <c r="G145" s="139"/>
      <c r="H145" s="31"/>
    </row>
    <row r="146" spans="1:8" ht="19.5" hidden="1" customHeight="1" outlineLevel="1" x14ac:dyDescent="0.25">
      <c r="A146" s="29"/>
      <c r="B146" s="33"/>
      <c r="C146" s="140"/>
      <c r="D146" s="141"/>
      <c r="E146" s="142"/>
      <c r="F146" s="139"/>
      <c r="G146" s="139"/>
      <c r="H146" s="31"/>
    </row>
    <row r="147" spans="1:8" ht="19.5" hidden="1" customHeight="1" outlineLevel="1" x14ac:dyDescent="0.25">
      <c r="A147" s="29"/>
      <c r="B147" s="33"/>
      <c r="C147" s="140"/>
      <c r="D147" s="141"/>
      <c r="E147" s="142"/>
      <c r="F147" s="139"/>
      <c r="G147" s="139"/>
      <c r="H147" s="31"/>
    </row>
    <row r="148" spans="1:8" ht="19.5" hidden="1" customHeight="1" outlineLevel="1" x14ac:dyDescent="0.25">
      <c r="A148" s="29"/>
      <c r="B148" s="33"/>
      <c r="C148" s="140"/>
      <c r="D148" s="141"/>
      <c r="E148" s="142"/>
      <c r="F148" s="139"/>
      <c r="G148" s="139"/>
      <c r="H148" s="31"/>
    </row>
    <row r="149" spans="1:8" ht="19.5" hidden="1" customHeight="1" outlineLevel="1" x14ac:dyDescent="0.25">
      <c r="A149" s="29"/>
      <c r="B149" s="33"/>
      <c r="C149" s="140"/>
      <c r="D149" s="141"/>
      <c r="E149" s="142"/>
      <c r="F149" s="139"/>
      <c r="G149" s="139"/>
      <c r="H149" s="31"/>
    </row>
    <row r="150" spans="1:8" ht="19.5" hidden="1" customHeight="1" outlineLevel="1" x14ac:dyDescent="0.25">
      <c r="A150" s="29"/>
      <c r="B150" s="33"/>
      <c r="C150" s="140"/>
      <c r="D150" s="141"/>
      <c r="E150" s="142"/>
      <c r="F150" s="139"/>
      <c r="G150" s="139"/>
      <c r="H150" s="31"/>
    </row>
    <row r="151" spans="1:8" ht="19.5" hidden="1" customHeight="1" outlineLevel="1" x14ac:dyDescent="0.25">
      <c r="A151" s="29"/>
      <c r="B151" s="33"/>
      <c r="C151" s="140"/>
      <c r="D151" s="141"/>
      <c r="E151" s="142"/>
      <c r="F151" s="139"/>
      <c r="G151" s="139"/>
      <c r="H151" s="31"/>
    </row>
    <row r="152" spans="1:8" ht="19.5" hidden="1" customHeight="1" outlineLevel="1" x14ac:dyDescent="0.25">
      <c r="A152" s="29"/>
      <c r="B152" s="33"/>
      <c r="C152" s="140"/>
      <c r="D152" s="141"/>
      <c r="E152" s="142"/>
      <c r="F152" s="139"/>
      <c r="G152" s="139"/>
      <c r="H152" s="31"/>
    </row>
    <row r="153" spans="1:8" ht="19.5" hidden="1" customHeight="1" outlineLevel="1" x14ac:dyDescent="0.25">
      <c r="A153" s="29"/>
      <c r="B153" s="33"/>
      <c r="C153" s="140"/>
      <c r="D153" s="141"/>
      <c r="E153" s="142"/>
      <c r="F153" s="139"/>
      <c r="G153" s="139"/>
      <c r="H153" s="31"/>
    </row>
    <row r="154" spans="1:8" ht="19.5" hidden="1" customHeight="1" outlineLevel="1" x14ac:dyDescent="0.25">
      <c r="A154" s="29"/>
      <c r="B154" s="33"/>
      <c r="C154" s="140"/>
      <c r="D154" s="141"/>
      <c r="E154" s="142"/>
      <c r="F154" s="139"/>
      <c r="G154" s="139"/>
      <c r="H154" s="31"/>
    </row>
    <row r="155" spans="1:8" ht="19.5" hidden="1" customHeight="1" outlineLevel="1" x14ac:dyDescent="0.25">
      <c r="A155" s="29"/>
      <c r="B155" s="33"/>
      <c r="C155" s="140"/>
      <c r="D155" s="141"/>
      <c r="E155" s="142"/>
      <c r="F155" s="139"/>
      <c r="G155" s="139"/>
      <c r="H155" s="31"/>
    </row>
    <row r="156" spans="1:8" ht="19.5" hidden="1" customHeight="1" outlineLevel="1" x14ac:dyDescent="0.25">
      <c r="A156" s="29"/>
      <c r="B156" s="33"/>
      <c r="C156" s="140"/>
      <c r="D156" s="141"/>
      <c r="E156" s="142"/>
      <c r="F156" s="139"/>
      <c r="G156" s="139"/>
      <c r="H156" s="31"/>
    </row>
    <row r="157" spans="1:8" ht="19.5" hidden="1" customHeight="1" outlineLevel="1" x14ac:dyDescent="0.25">
      <c r="A157" s="29"/>
      <c r="B157" s="34"/>
      <c r="C157" s="140"/>
      <c r="D157" s="141"/>
      <c r="E157" s="142"/>
      <c r="F157" s="139"/>
      <c r="G157" s="139"/>
      <c r="H157" s="31"/>
    </row>
    <row r="158" spans="1:8" ht="19.5" hidden="1" customHeight="1" outlineLevel="1" x14ac:dyDescent="0.25">
      <c r="A158" s="29"/>
      <c r="B158" s="33"/>
      <c r="C158" s="140"/>
      <c r="D158" s="141"/>
      <c r="E158" s="142"/>
      <c r="F158" s="139"/>
      <c r="G158" s="139"/>
      <c r="H158" s="31"/>
    </row>
    <row r="159" spans="1:8" ht="19.5" hidden="1" customHeight="1" outlineLevel="1" x14ac:dyDescent="0.25">
      <c r="A159" s="29"/>
      <c r="B159" s="33"/>
      <c r="C159" s="140"/>
      <c r="D159" s="141"/>
      <c r="E159" s="142"/>
      <c r="F159" s="139"/>
      <c r="G159" s="139"/>
      <c r="H159" s="31"/>
    </row>
    <row r="160" spans="1:8" ht="19.5" hidden="1" customHeight="1" outlineLevel="1" x14ac:dyDescent="0.25">
      <c r="A160" s="29"/>
      <c r="B160" s="33"/>
      <c r="C160" s="140"/>
      <c r="D160" s="141"/>
      <c r="E160" s="142"/>
      <c r="F160" s="139"/>
      <c r="G160" s="139"/>
      <c r="H160" s="31"/>
    </row>
    <row r="161" spans="1:8" ht="19.5" hidden="1" customHeight="1" outlineLevel="1" x14ac:dyDescent="0.25">
      <c r="A161" s="29"/>
      <c r="B161" s="33"/>
      <c r="C161" s="140"/>
      <c r="D161" s="141"/>
      <c r="E161" s="142"/>
      <c r="F161" s="139"/>
      <c r="G161" s="139"/>
      <c r="H161" s="31"/>
    </row>
    <row r="162" spans="1:8" ht="19.5" hidden="1" customHeight="1" outlineLevel="1" x14ac:dyDescent="0.25">
      <c r="A162" s="29"/>
      <c r="B162" s="33"/>
      <c r="C162" s="140"/>
      <c r="D162" s="141"/>
      <c r="E162" s="142"/>
      <c r="F162" s="139"/>
      <c r="G162" s="139"/>
      <c r="H162" s="31"/>
    </row>
    <row r="163" spans="1:8" ht="19.5" hidden="1" customHeight="1" outlineLevel="1" x14ac:dyDescent="0.25">
      <c r="A163" s="29"/>
      <c r="B163" s="33"/>
      <c r="C163" s="140"/>
      <c r="D163" s="141"/>
      <c r="E163" s="142"/>
      <c r="F163" s="139"/>
      <c r="G163" s="139"/>
      <c r="H163" s="31"/>
    </row>
    <row r="164" spans="1:8" ht="19.5" hidden="1" customHeight="1" outlineLevel="1" x14ac:dyDescent="0.25">
      <c r="A164" s="29"/>
      <c r="B164" s="33"/>
      <c r="C164" s="140"/>
      <c r="D164" s="141"/>
      <c r="E164" s="142"/>
      <c r="F164" s="139"/>
      <c r="G164" s="139"/>
      <c r="H164" s="31"/>
    </row>
    <row r="165" spans="1:8" ht="19.5" hidden="1" customHeight="1" outlineLevel="1" x14ac:dyDescent="0.25">
      <c r="A165" s="29"/>
      <c r="B165" s="33"/>
      <c r="C165" s="140"/>
      <c r="D165" s="141"/>
      <c r="E165" s="142"/>
      <c r="F165" s="139"/>
      <c r="G165" s="139"/>
      <c r="H165" s="31"/>
    </row>
    <row r="166" spans="1:8" ht="19.5" hidden="1" customHeight="1" outlineLevel="1" x14ac:dyDescent="0.25">
      <c r="A166" s="29"/>
      <c r="B166" s="33"/>
      <c r="C166" s="140"/>
      <c r="D166" s="141"/>
      <c r="E166" s="142"/>
      <c r="F166" s="139"/>
      <c r="G166" s="139"/>
      <c r="H166" s="31"/>
    </row>
    <row r="167" spans="1:8" ht="19.5" hidden="1" customHeight="1" outlineLevel="1" x14ac:dyDescent="0.25">
      <c r="A167" s="29"/>
      <c r="B167" s="33"/>
      <c r="C167" s="140"/>
      <c r="D167" s="141"/>
      <c r="E167" s="142"/>
      <c r="F167" s="139"/>
      <c r="G167" s="139"/>
      <c r="H167" s="31"/>
    </row>
    <row r="168" spans="1:8" ht="19.5" hidden="1" customHeight="1" outlineLevel="1" x14ac:dyDescent="0.25">
      <c r="A168" s="29"/>
      <c r="B168" s="33"/>
      <c r="C168" s="140"/>
      <c r="D168" s="141"/>
      <c r="E168" s="142"/>
      <c r="F168" s="139"/>
      <c r="G168" s="139"/>
      <c r="H168" s="31"/>
    </row>
    <row r="169" spans="1:8" ht="19.5" hidden="1" customHeight="1" outlineLevel="1" x14ac:dyDescent="0.25">
      <c r="A169" s="29"/>
      <c r="B169" s="33"/>
      <c r="C169" s="140"/>
      <c r="D169" s="141"/>
      <c r="E169" s="142"/>
      <c r="F169" s="139"/>
      <c r="G169" s="139"/>
      <c r="H169" s="31"/>
    </row>
    <row r="170" spans="1:8" ht="6.65" customHeight="1" collapsed="1" x14ac:dyDescent="0.25">
      <c r="A170" s="9"/>
      <c r="B170" s="10"/>
      <c r="C170" s="10"/>
      <c r="D170" s="10"/>
      <c r="E170" s="10"/>
      <c r="F170" s="10"/>
      <c r="G170" s="10"/>
      <c r="H170" s="12"/>
    </row>
    <row r="171" spans="1:8" ht="20.5" customHeight="1" x14ac:dyDescent="0.25">
      <c r="A171" s="138" t="s">
        <v>59</v>
      </c>
      <c r="B171" s="138"/>
      <c r="C171" s="138"/>
      <c r="D171" s="138"/>
      <c r="E171" s="138"/>
      <c r="F171" s="138"/>
      <c r="G171" s="138"/>
      <c r="H171" s="138"/>
    </row>
    <row r="172" spans="1:8" ht="6.65" customHeight="1" x14ac:dyDescent="0.25"/>
    <row r="173" spans="1:8" ht="20.5" customHeight="1" x14ac:dyDescent="0.25">
      <c r="A173" s="131" t="s">
        <v>47</v>
      </c>
      <c r="B173" s="131"/>
      <c r="C173" s="131"/>
      <c r="D173" s="131"/>
      <c r="E173" s="131"/>
      <c r="F173" s="14"/>
      <c r="G173" s="14"/>
      <c r="H173" s="20">
        <f>SUM(H117:H169)</f>
        <v>0</v>
      </c>
    </row>
    <row r="174" spans="1:8" ht="7" customHeight="1" x14ac:dyDescent="0.25">
      <c r="A174" s="16"/>
      <c r="B174" s="6"/>
      <c r="C174" s="6"/>
      <c r="D174" s="17"/>
      <c r="E174" s="17"/>
      <c r="F174" s="6"/>
    </row>
    <row r="175" spans="1:8" ht="20.5" customHeight="1" x14ac:dyDescent="0.25">
      <c r="A175" s="143" t="s">
        <v>2</v>
      </c>
      <c r="B175" s="143"/>
      <c r="C175" s="143"/>
      <c r="D175" s="143"/>
      <c r="E175" s="143"/>
      <c r="F175" s="143"/>
      <c r="G175" s="143"/>
      <c r="H175" s="143"/>
    </row>
    <row r="176" spans="1:8" ht="20.5" customHeight="1" x14ac:dyDescent="0.25">
      <c r="A176" s="132" t="s">
        <v>71</v>
      </c>
      <c r="B176" s="132"/>
      <c r="C176" s="132"/>
      <c r="D176" s="132"/>
      <c r="E176" s="132"/>
      <c r="F176" s="132"/>
      <c r="G176" s="132"/>
      <c r="H176" s="132"/>
    </row>
    <row r="177" spans="1:8" ht="6.65" customHeight="1" x14ac:dyDescent="0.25">
      <c r="A177" s="5"/>
      <c r="B177" s="6"/>
      <c r="C177" s="6"/>
      <c r="D177" s="6"/>
      <c r="E177" s="6"/>
      <c r="F177" s="6"/>
      <c r="G177" s="6"/>
      <c r="H177" s="6"/>
    </row>
    <row r="178" spans="1:8" ht="21.65" customHeight="1" x14ac:dyDescent="0.25">
      <c r="A178" s="19" t="s">
        <v>4</v>
      </c>
      <c r="B178" s="19" t="s">
        <v>9</v>
      </c>
      <c r="C178" s="170" t="s">
        <v>52</v>
      </c>
      <c r="D178" s="170"/>
      <c r="E178" s="170"/>
      <c r="F178" s="170"/>
      <c r="G178" s="170"/>
      <c r="H178" s="19" t="s">
        <v>7</v>
      </c>
    </row>
    <row r="179" spans="1:8" ht="19.5" customHeight="1" x14ac:dyDescent="0.25">
      <c r="A179" s="29"/>
      <c r="B179" s="30"/>
      <c r="C179" s="119"/>
      <c r="D179" s="119"/>
      <c r="E179" s="119"/>
      <c r="F179" s="119"/>
      <c r="G179" s="119"/>
      <c r="H179" s="31"/>
    </row>
    <row r="180" spans="1:8" ht="19.5" customHeight="1" x14ac:dyDescent="0.25">
      <c r="A180" s="29"/>
      <c r="B180" s="30"/>
      <c r="C180" s="119"/>
      <c r="D180" s="119"/>
      <c r="E180" s="119"/>
      <c r="F180" s="119"/>
      <c r="G180" s="119"/>
      <c r="H180" s="31"/>
    </row>
    <row r="181" spans="1:8" ht="19.5" customHeight="1" x14ac:dyDescent="0.25">
      <c r="A181" s="29"/>
      <c r="B181" s="30"/>
      <c r="C181" s="119"/>
      <c r="D181" s="119"/>
      <c r="E181" s="119"/>
      <c r="F181" s="119"/>
      <c r="G181" s="119"/>
      <c r="H181" s="31"/>
    </row>
    <row r="182" spans="1:8" ht="19.5" customHeight="1" x14ac:dyDescent="0.25">
      <c r="A182" s="29"/>
      <c r="B182" s="30"/>
      <c r="C182" s="119"/>
      <c r="D182" s="119"/>
      <c r="E182" s="119"/>
      <c r="F182" s="119"/>
      <c r="G182" s="119"/>
      <c r="H182" s="31"/>
    </row>
    <row r="183" spans="1:8" ht="19.5" customHeight="1" x14ac:dyDescent="0.25">
      <c r="A183" s="29"/>
      <c r="B183" s="30"/>
      <c r="C183" s="119"/>
      <c r="D183" s="119"/>
      <c r="E183" s="119"/>
      <c r="F183" s="119"/>
      <c r="G183" s="119"/>
      <c r="H183" s="31"/>
    </row>
    <row r="184" spans="1:8" ht="19.5" customHeight="1" x14ac:dyDescent="0.25">
      <c r="A184" s="29"/>
      <c r="B184" s="30"/>
      <c r="C184" s="119"/>
      <c r="D184" s="119"/>
      <c r="E184" s="119"/>
      <c r="F184" s="119"/>
      <c r="G184" s="119"/>
      <c r="H184" s="31"/>
    </row>
    <row r="185" spans="1:8" ht="19.5" customHeight="1" x14ac:dyDescent="0.25">
      <c r="A185" s="29"/>
      <c r="B185" s="30"/>
      <c r="C185" s="119"/>
      <c r="D185" s="119"/>
      <c r="E185" s="119"/>
      <c r="F185" s="119"/>
      <c r="G185" s="119"/>
      <c r="H185" s="31"/>
    </row>
    <row r="186" spans="1:8" ht="19.5" customHeight="1" x14ac:dyDescent="0.25">
      <c r="A186" s="29"/>
      <c r="B186" s="30"/>
      <c r="C186" s="119"/>
      <c r="D186" s="119"/>
      <c r="E186" s="119"/>
      <c r="F186" s="119"/>
      <c r="G186" s="119"/>
      <c r="H186" s="31"/>
    </row>
    <row r="187" spans="1:8" ht="19.5" hidden="1" customHeight="1" outlineLevel="1" x14ac:dyDescent="0.25">
      <c r="A187" s="29"/>
      <c r="B187" s="30"/>
      <c r="C187" s="119"/>
      <c r="D187" s="119"/>
      <c r="E187" s="119"/>
      <c r="F187" s="119"/>
      <c r="G187" s="119"/>
      <c r="H187" s="31"/>
    </row>
    <row r="188" spans="1:8" ht="19.5" hidden="1" customHeight="1" outlineLevel="1" x14ac:dyDescent="0.25">
      <c r="A188" s="29"/>
      <c r="B188" s="30"/>
      <c r="C188" s="119"/>
      <c r="D188" s="119"/>
      <c r="E188" s="119"/>
      <c r="F188" s="119"/>
      <c r="G188" s="119"/>
      <c r="H188" s="31"/>
    </row>
    <row r="189" spans="1:8" ht="19.5" hidden="1" customHeight="1" outlineLevel="1" x14ac:dyDescent="0.25">
      <c r="A189" s="29"/>
      <c r="B189" s="30"/>
      <c r="C189" s="119"/>
      <c r="D189" s="119"/>
      <c r="E189" s="119"/>
      <c r="F189" s="119"/>
      <c r="G189" s="119"/>
      <c r="H189" s="31"/>
    </row>
    <row r="190" spans="1:8" ht="19.5" hidden="1" customHeight="1" outlineLevel="1" x14ac:dyDescent="0.25">
      <c r="A190" s="29"/>
      <c r="B190" s="30"/>
      <c r="C190" s="119"/>
      <c r="D190" s="119"/>
      <c r="E190" s="119"/>
      <c r="F190" s="119"/>
      <c r="G190" s="119"/>
      <c r="H190" s="31"/>
    </row>
    <row r="191" spans="1:8" ht="19.5" hidden="1" customHeight="1" outlineLevel="1" x14ac:dyDescent="0.25">
      <c r="A191" s="29"/>
      <c r="B191" s="30"/>
      <c r="C191" s="119"/>
      <c r="D191" s="119"/>
      <c r="E191" s="119"/>
      <c r="F191" s="119"/>
      <c r="G191" s="119"/>
      <c r="H191" s="31"/>
    </row>
    <row r="192" spans="1:8" ht="19.5" hidden="1" customHeight="1" outlineLevel="1" x14ac:dyDescent="0.25">
      <c r="A192" s="29"/>
      <c r="B192" s="30"/>
      <c r="C192" s="119"/>
      <c r="D192" s="119"/>
      <c r="E192" s="119"/>
      <c r="F192" s="119"/>
      <c r="G192" s="119"/>
      <c r="H192" s="31"/>
    </row>
    <row r="193" spans="1:8" ht="19.5" hidden="1" customHeight="1" outlineLevel="1" x14ac:dyDescent="0.25">
      <c r="A193" s="29"/>
      <c r="B193" s="30"/>
      <c r="C193" s="119"/>
      <c r="D193" s="119"/>
      <c r="E193" s="119"/>
      <c r="F193" s="119"/>
      <c r="G193" s="119"/>
      <c r="H193" s="31"/>
    </row>
    <row r="194" spans="1:8" ht="19.5" hidden="1" customHeight="1" outlineLevel="1" x14ac:dyDescent="0.25">
      <c r="A194" s="29"/>
      <c r="B194" s="30"/>
      <c r="C194" s="119"/>
      <c r="D194" s="119"/>
      <c r="E194" s="119"/>
      <c r="F194" s="119"/>
      <c r="G194" s="119"/>
      <c r="H194" s="31"/>
    </row>
    <row r="195" spans="1:8" ht="19.5" hidden="1" customHeight="1" outlineLevel="1" x14ac:dyDescent="0.25">
      <c r="A195" s="29"/>
      <c r="B195" s="30"/>
      <c r="C195" s="119"/>
      <c r="D195" s="119"/>
      <c r="E195" s="119"/>
      <c r="F195" s="119"/>
      <c r="G195" s="119"/>
      <c r="H195" s="31"/>
    </row>
    <row r="196" spans="1:8" ht="19.5" hidden="1" customHeight="1" outlineLevel="1" x14ac:dyDescent="0.25">
      <c r="A196" s="29"/>
      <c r="B196" s="30"/>
      <c r="C196" s="119"/>
      <c r="D196" s="119"/>
      <c r="E196" s="119"/>
      <c r="F196" s="119"/>
      <c r="G196" s="119"/>
      <c r="H196" s="31"/>
    </row>
    <row r="197" spans="1:8" ht="19.5" hidden="1" customHeight="1" outlineLevel="1" x14ac:dyDescent="0.25">
      <c r="A197" s="29"/>
      <c r="B197" s="30"/>
      <c r="C197" s="119"/>
      <c r="D197" s="119"/>
      <c r="E197" s="119"/>
      <c r="F197" s="119"/>
      <c r="G197" s="119"/>
      <c r="H197" s="31"/>
    </row>
    <row r="198" spans="1:8" ht="19.5" hidden="1" customHeight="1" outlineLevel="1" x14ac:dyDescent="0.25">
      <c r="A198" s="29"/>
      <c r="B198" s="30"/>
      <c r="C198" s="119"/>
      <c r="D198" s="119"/>
      <c r="E198" s="119"/>
      <c r="F198" s="119"/>
      <c r="G198" s="119"/>
      <c r="H198" s="31"/>
    </row>
    <row r="199" spans="1:8" ht="19.5" hidden="1" customHeight="1" outlineLevel="1" x14ac:dyDescent="0.25">
      <c r="A199" s="29"/>
      <c r="B199" s="30"/>
      <c r="C199" s="119"/>
      <c r="D199" s="119"/>
      <c r="E199" s="119"/>
      <c r="F199" s="119"/>
      <c r="G199" s="119"/>
      <c r="H199" s="31"/>
    </row>
    <row r="200" spans="1:8" ht="19.5" hidden="1" customHeight="1" outlineLevel="1" x14ac:dyDescent="0.25">
      <c r="A200" s="29"/>
      <c r="B200" s="30"/>
      <c r="C200" s="119"/>
      <c r="D200" s="119"/>
      <c r="E200" s="119"/>
      <c r="F200" s="119"/>
      <c r="G200" s="119"/>
      <c r="H200" s="31"/>
    </row>
    <row r="201" spans="1:8" ht="19.5" hidden="1" customHeight="1" outlineLevel="1" x14ac:dyDescent="0.25">
      <c r="A201" s="29"/>
      <c r="B201" s="30"/>
      <c r="C201" s="119"/>
      <c r="D201" s="119"/>
      <c r="E201" s="119"/>
      <c r="F201" s="119"/>
      <c r="G201" s="119"/>
      <c r="H201" s="31"/>
    </row>
    <row r="202" spans="1:8" ht="19.5" hidden="1" customHeight="1" outlineLevel="1" x14ac:dyDescent="0.25">
      <c r="A202" s="29"/>
      <c r="B202" s="30"/>
      <c r="C202" s="119"/>
      <c r="D202" s="119"/>
      <c r="E202" s="119"/>
      <c r="F202" s="119"/>
      <c r="G202" s="119"/>
      <c r="H202" s="31"/>
    </row>
    <row r="203" spans="1:8" ht="19.5" hidden="1" customHeight="1" outlineLevel="1" x14ac:dyDescent="0.25">
      <c r="A203" s="29"/>
      <c r="B203" s="30"/>
      <c r="C203" s="119"/>
      <c r="D203" s="119"/>
      <c r="E203" s="119"/>
      <c r="F203" s="119"/>
      <c r="G203" s="119"/>
      <c r="H203" s="31"/>
    </row>
    <row r="204" spans="1:8" ht="19.5" hidden="1" customHeight="1" outlineLevel="1" x14ac:dyDescent="0.25">
      <c r="A204" s="29"/>
      <c r="B204" s="30"/>
      <c r="C204" s="119"/>
      <c r="D204" s="119"/>
      <c r="E204" s="119"/>
      <c r="F204" s="119"/>
      <c r="G204" s="119"/>
      <c r="H204" s="31"/>
    </row>
    <row r="205" spans="1:8" ht="19.5" hidden="1" customHeight="1" outlineLevel="1" x14ac:dyDescent="0.25">
      <c r="A205" s="29"/>
      <c r="B205" s="30"/>
      <c r="C205" s="119"/>
      <c r="D205" s="119"/>
      <c r="E205" s="119"/>
      <c r="F205" s="119"/>
      <c r="G205" s="119"/>
      <c r="H205" s="31"/>
    </row>
    <row r="206" spans="1:8" ht="19.5" hidden="1" customHeight="1" outlineLevel="1" x14ac:dyDescent="0.25">
      <c r="A206" s="29"/>
      <c r="B206" s="30"/>
      <c r="C206" s="119"/>
      <c r="D206" s="119"/>
      <c r="E206" s="119"/>
      <c r="F206" s="119"/>
      <c r="G206" s="119"/>
      <c r="H206" s="31"/>
    </row>
    <row r="207" spans="1:8" ht="19.5" hidden="1" customHeight="1" outlineLevel="1" x14ac:dyDescent="0.25">
      <c r="A207" s="29"/>
      <c r="B207" s="30"/>
      <c r="C207" s="119"/>
      <c r="D207" s="119"/>
      <c r="E207" s="119"/>
      <c r="F207" s="119"/>
      <c r="G207" s="119"/>
      <c r="H207" s="31"/>
    </row>
    <row r="208" spans="1:8" ht="19.5" hidden="1" customHeight="1" outlineLevel="1" x14ac:dyDescent="0.25">
      <c r="A208" s="29"/>
      <c r="B208" s="30"/>
      <c r="C208" s="119"/>
      <c r="D208" s="119"/>
      <c r="E208" s="119"/>
      <c r="F208" s="119"/>
      <c r="G208" s="119"/>
      <c r="H208" s="31"/>
    </row>
    <row r="209" spans="1:8" ht="19.5" hidden="1" customHeight="1" outlineLevel="1" x14ac:dyDescent="0.25">
      <c r="A209" s="29"/>
      <c r="B209" s="30"/>
      <c r="C209" s="119"/>
      <c r="D209" s="119"/>
      <c r="E209" s="119"/>
      <c r="F209" s="119"/>
      <c r="G209" s="119"/>
      <c r="H209" s="31"/>
    </row>
    <row r="210" spans="1:8" ht="19.5" hidden="1" customHeight="1" outlineLevel="1" x14ac:dyDescent="0.25">
      <c r="A210" s="29"/>
      <c r="B210" s="30"/>
      <c r="C210" s="119"/>
      <c r="D210" s="119"/>
      <c r="E210" s="119"/>
      <c r="F210" s="119"/>
      <c r="G210" s="119"/>
      <c r="H210" s="31"/>
    </row>
    <row r="211" spans="1:8" ht="19.5" hidden="1" customHeight="1" outlineLevel="1" x14ac:dyDescent="0.25">
      <c r="A211" s="29"/>
      <c r="B211" s="30"/>
      <c r="C211" s="119"/>
      <c r="D211" s="119"/>
      <c r="E211" s="119"/>
      <c r="F211" s="119"/>
      <c r="G211" s="119"/>
      <c r="H211" s="31"/>
    </row>
    <row r="212" spans="1:8" ht="19.5" hidden="1" customHeight="1" outlineLevel="1" x14ac:dyDescent="0.25">
      <c r="A212" s="29"/>
      <c r="B212" s="30"/>
      <c r="C212" s="119"/>
      <c r="D212" s="119"/>
      <c r="E212" s="119"/>
      <c r="F212" s="119"/>
      <c r="G212" s="119"/>
      <c r="H212" s="31"/>
    </row>
    <row r="213" spans="1:8" ht="19.5" hidden="1" customHeight="1" outlineLevel="1" x14ac:dyDescent="0.25">
      <c r="A213" s="29"/>
      <c r="B213" s="30"/>
      <c r="C213" s="119"/>
      <c r="D213" s="119"/>
      <c r="E213" s="119"/>
      <c r="F213" s="119"/>
      <c r="G213" s="119"/>
      <c r="H213" s="31"/>
    </row>
    <row r="214" spans="1:8" ht="19.5" hidden="1" customHeight="1" outlineLevel="1" x14ac:dyDescent="0.25">
      <c r="A214" s="29"/>
      <c r="B214" s="30"/>
      <c r="C214" s="119"/>
      <c r="D214" s="119"/>
      <c r="E214" s="119"/>
      <c r="F214" s="119"/>
      <c r="G214" s="119"/>
      <c r="H214" s="31"/>
    </row>
    <row r="215" spans="1:8" ht="19.5" hidden="1" customHeight="1" outlineLevel="1" x14ac:dyDescent="0.25">
      <c r="A215" s="29"/>
      <c r="B215" s="30"/>
      <c r="C215" s="119"/>
      <c r="D215" s="119"/>
      <c r="E215" s="119"/>
      <c r="F215" s="119"/>
      <c r="G215" s="119"/>
      <c r="H215" s="31"/>
    </row>
    <row r="216" spans="1:8" ht="19.5" hidden="1" customHeight="1" outlineLevel="1" x14ac:dyDescent="0.25">
      <c r="A216" s="29"/>
      <c r="B216" s="30"/>
      <c r="C216" s="119"/>
      <c r="D216" s="119"/>
      <c r="E216" s="119"/>
      <c r="F216" s="119"/>
      <c r="G216" s="119"/>
      <c r="H216" s="31"/>
    </row>
    <row r="217" spans="1:8" ht="19.5" hidden="1" customHeight="1" outlineLevel="1" x14ac:dyDescent="0.25">
      <c r="A217" s="29"/>
      <c r="B217" s="30"/>
      <c r="C217" s="119"/>
      <c r="D217" s="119"/>
      <c r="E217" s="119"/>
      <c r="F217" s="119"/>
      <c r="G217" s="119"/>
      <c r="H217" s="31"/>
    </row>
    <row r="218" spans="1:8" ht="19.5" hidden="1" customHeight="1" outlineLevel="1" x14ac:dyDescent="0.25">
      <c r="A218" s="29"/>
      <c r="B218" s="30"/>
      <c r="C218" s="119"/>
      <c r="D218" s="119"/>
      <c r="E218" s="119"/>
      <c r="F218" s="119"/>
      <c r="G218" s="119"/>
      <c r="H218" s="31"/>
    </row>
    <row r="219" spans="1:8" ht="19.5" hidden="1" customHeight="1" outlineLevel="1" x14ac:dyDescent="0.25">
      <c r="A219" s="29"/>
      <c r="B219" s="30"/>
      <c r="C219" s="119"/>
      <c r="D219" s="119"/>
      <c r="E219" s="119"/>
      <c r="F219" s="119"/>
      <c r="G219" s="119"/>
      <c r="H219" s="31"/>
    </row>
    <row r="220" spans="1:8" ht="19.5" hidden="1" customHeight="1" outlineLevel="1" x14ac:dyDescent="0.25">
      <c r="A220" s="29"/>
      <c r="B220" s="30"/>
      <c r="C220" s="119"/>
      <c r="D220" s="119"/>
      <c r="E220" s="119"/>
      <c r="F220" s="119"/>
      <c r="G220" s="119"/>
      <c r="H220" s="31"/>
    </row>
    <row r="221" spans="1:8" ht="19.5" hidden="1" customHeight="1" outlineLevel="1" x14ac:dyDescent="0.25">
      <c r="A221" s="29"/>
      <c r="B221" s="30"/>
      <c r="C221" s="119"/>
      <c r="D221" s="119"/>
      <c r="E221" s="119"/>
      <c r="F221" s="119"/>
      <c r="G221" s="119"/>
      <c r="H221" s="31"/>
    </row>
    <row r="222" spans="1:8" ht="19.5" hidden="1" customHeight="1" outlineLevel="1" x14ac:dyDescent="0.25">
      <c r="A222" s="29"/>
      <c r="B222" s="30"/>
      <c r="C222" s="119"/>
      <c r="D222" s="119"/>
      <c r="E222" s="119"/>
      <c r="F222" s="119"/>
      <c r="G222" s="119"/>
      <c r="H222" s="31"/>
    </row>
    <row r="223" spans="1:8" ht="19.5" hidden="1" customHeight="1" outlineLevel="1" x14ac:dyDescent="0.25">
      <c r="A223" s="29"/>
      <c r="B223" s="30"/>
      <c r="C223" s="119"/>
      <c r="D223" s="119"/>
      <c r="E223" s="119"/>
      <c r="F223" s="119"/>
      <c r="G223" s="119"/>
      <c r="H223" s="31"/>
    </row>
    <row r="224" spans="1:8" ht="19.5" hidden="1" customHeight="1" outlineLevel="1" x14ac:dyDescent="0.25">
      <c r="A224" s="29"/>
      <c r="B224" s="30"/>
      <c r="C224" s="113"/>
      <c r="D224" s="114"/>
      <c r="E224" s="114"/>
      <c r="F224" s="114"/>
      <c r="G224" s="115"/>
      <c r="H224" s="31"/>
    </row>
    <row r="225" spans="1:8" ht="19.5" hidden="1" customHeight="1" outlineLevel="1" x14ac:dyDescent="0.25">
      <c r="A225" s="29"/>
      <c r="B225" s="30"/>
      <c r="C225" s="113"/>
      <c r="D225" s="114"/>
      <c r="E225" s="114"/>
      <c r="F225" s="114"/>
      <c r="G225" s="115"/>
      <c r="H225" s="31"/>
    </row>
    <row r="226" spans="1:8" ht="19.5" hidden="1" customHeight="1" outlineLevel="1" x14ac:dyDescent="0.25">
      <c r="A226" s="29"/>
      <c r="B226" s="30"/>
      <c r="C226" s="113"/>
      <c r="D226" s="114"/>
      <c r="E226" s="114"/>
      <c r="F226" s="114"/>
      <c r="G226" s="115"/>
      <c r="H226" s="31"/>
    </row>
    <row r="227" spans="1:8" ht="19.5" hidden="1" customHeight="1" outlineLevel="1" x14ac:dyDescent="0.25">
      <c r="A227" s="29"/>
      <c r="B227" s="30"/>
      <c r="C227" s="113"/>
      <c r="D227" s="114"/>
      <c r="E227" s="114"/>
      <c r="F227" s="114"/>
      <c r="G227" s="115"/>
      <c r="H227" s="31"/>
    </row>
    <row r="228" spans="1:8" ht="19.5" hidden="1" customHeight="1" outlineLevel="1" x14ac:dyDescent="0.25">
      <c r="A228" s="29"/>
      <c r="B228" s="30"/>
      <c r="C228" s="113"/>
      <c r="D228" s="114"/>
      <c r="E228" s="114"/>
      <c r="F228" s="114"/>
      <c r="G228" s="115"/>
      <c r="H228" s="31"/>
    </row>
    <row r="229" spans="1:8" ht="19.5" hidden="1" customHeight="1" outlineLevel="1" x14ac:dyDescent="0.25">
      <c r="A229" s="29"/>
      <c r="B229" s="30"/>
      <c r="C229" s="113"/>
      <c r="D229" s="114"/>
      <c r="E229" s="114"/>
      <c r="F229" s="114"/>
      <c r="G229" s="115"/>
      <c r="H229" s="31"/>
    </row>
    <row r="230" spans="1:8" ht="19.5" hidden="1" customHeight="1" outlineLevel="1" x14ac:dyDescent="0.25">
      <c r="A230" s="29"/>
      <c r="B230" s="30"/>
      <c r="C230" s="113"/>
      <c r="D230" s="114"/>
      <c r="E230" s="114"/>
      <c r="F230" s="114"/>
      <c r="G230" s="115"/>
      <c r="H230" s="31"/>
    </row>
    <row r="231" spans="1:8" ht="19.5" hidden="1" customHeight="1" outlineLevel="1" x14ac:dyDescent="0.25">
      <c r="A231" s="29"/>
      <c r="B231" s="30"/>
      <c r="C231" s="113"/>
      <c r="D231" s="114"/>
      <c r="E231" s="114"/>
      <c r="F231" s="114"/>
      <c r="G231" s="115"/>
      <c r="H231" s="31"/>
    </row>
    <row r="232" spans="1:8" ht="19.5" hidden="1" customHeight="1" outlineLevel="1" x14ac:dyDescent="0.25">
      <c r="A232" s="29"/>
      <c r="B232" s="30"/>
      <c r="C232" s="113"/>
      <c r="D232" s="114"/>
      <c r="E232" s="114"/>
      <c r="F232" s="114"/>
      <c r="G232" s="115"/>
      <c r="H232" s="31"/>
    </row>
    <row r="233" spans="1:8" ht="19.5" hidden="1" customHeight="1" outlineLevel="1" x14ac:dyDescent="0.25">
      <c r="A233" s="29"/>
      <c r="B233" s="30"/>
      <c r="C233" s="113"/>
      <c r="D233" s="114"/>
      <c r="E233" s="114"/>
      <c r="F233" s="114"/>
      <c r="G233" s="115"/>
      <c r="H233" s="31"/>
    </row>
    <row r="234" spans="1:8" ht="19.5" hidden="1" customHeight="1" outlineLevel="1" x14ac:dyDescent="0.25">
      <c r="A234" s="29"/>
      <c r="B234" s="30"/>
      <c r="C234" s="113"/>
      <c r="D234" s="114"/>
      <c r="E234" s="114"/>
      <c r="F234" s="114"/>
      <c r="G234" s="115"/>
      <c r="H234" s="31"/>
    </row>
    <row r="235" spans="1:8" ht="19.5" hidden="1" customHeight="1" outlineLevel="1" x14ac:dyDescent="0.25">
      <c r="A235" s="29"/>
      <c r="B235" s="30"/>
      <c r="C235" s="113"/>
      <c r="D235" s="114"/>
      <c r="E235" s="114"/>
      <c r="F235" s="114"/>
      <c r="G235" s="115"/>
      <c r="H235" s="31"/>
    </row>
    <row r="236" spans="1:8" ht="19.5" hidden="1" customHeight="1" outlineLevel="1" x14ac:dyDescent="0.25">
      <c r="A236" s="29"/>
      <c r="B236" s="30"/>
      <c r="C236" s="113"/>
      <c r="D236" s="114"/>
      <c r="E236" s="114"/>
      <c r="F236" s="114"/>
      <c r="G236" s="115"/>
      <c r="H236" s="31"/>
    </row>
    <row r="237" spans="1:8" ht="19.5" hidden="1" customHeight="1" outlineLevel="1" x14ac:dyDescent="0.25">
      <c r="A237" s="29"/>
      <c r="B237" s="30"/>
      <c r="C237" s="113"/>
      <c r="D237" s="114"/>
      <c r="E237" s="114"/>
      <c r="F237" s="114"/>
      <c r="G237" s="115"/>
      <c r="H237" s="32"/>
    </row>
    <row r="238" spans="1:8" ht="19.5" hidden="1" customHeight="1" outlineLevel="1" x14ac:dyDescent="0.25">
      <c r="A238" s="29"/>
      <c r="B238" s="30"/>
      <c r="C238" s="113"/>
      <c r="D238" s="114"/>
      <c r="E238" s="114"/>
      <c r="F238" s="114"/>
      <c r="G238" s="115"/>
      <c r="H238" s="32"/>
    </row>
    <row r="239" spans="1:8" ht="19.5" hidden="1" customHeight="1" outlineLevel="1" x14ac:dyDescent="0.25">
      <c r="A239" s="29"/>
      <c r="B239" s="30"/>
      <c r="C239" s="113"/>
      <c r="D239" s="114"/>
      <c r="E239" s="114"/>
      <c r="F239" s="114"/>
      <c r="G239" s="115"/>
      <c r="H239" s="32"/>
    </row>
    <row r="240" spans="1:8" ht="19.5" hidden="1" customHeight="1" outlineLevel="1" x14ac:dyDescent="0.25">
      <c r="A240" s="29"/>
      <c r="B240" s="30"/>
      <c r="C240" s="113"/>
      <c r="D240" s="114"/>
      <c r="E240" s="114"/>
      <c r="F240" s="114"/>
      <c r="G240" s="115"/>
      <c r="H240" s="32"/>
    </row>
    <row r="241" spans="1:8" ht="19.5" hidden="1" customHeight="1" outlineLevel="1" x14ac:dyDescent="0.25">
      <c r="A241" s="29"/>
      <c r="B241" s="30"/>
      <c r="C241" s="113"/>
      <c r="D241" s="114"/>
      <c r="E241" s="114"/>
      <c r="F241" s="114"/>
      <c r="G241" s="115"/>
      <c r="H241" s="32"/>
    </row>
    <row r="242" spans="1:8" ht="19.5" hidden="1" customHeight="1" outlineLevel="1" x14ac:dyDescent="0.25">
      <c r="A242" s="29"/>
      <c r="B242" s="30"/>
      <c r="C242" s="113"/>
      <c r="D242" s="114"/>
      <c r="E242" s="114"/>
      <c r="F242" s="114"/>
      <c r="G242" s="115"/>
      <c r="H242" s="32"/>
    </row>
    <row r="243" spans="1:8" ht="19.5" hidden="1" customHeight="1" outlineLevel="1" x14ac:dyDescent="0.25">
      <c r="A243" s="29"/>
      <c r="B243" s="30"/>
      <c r="C243" s="113"/>
      <c r="D243" s="114"/>
      <c r="E243" s="114"/>
      <c r="F243" s="114"/>
      <c r="G243" s="115"/>
      <c r="H243" s="32"/>
    </row>
    <row r="244" spans="1:8" ht="19.5" hidden="1" customHeight="1" outlineLevel="1" x14ac:dyDescent="0.25">
      <c r="A244" s="29"/>
      <c r="B244" s="30"/>
      <c r="C244" s="113"/>
      <c r="D244" s="114"/>
      <c r="E244" s="114"/>
      <c r="F244" s="114"/>
      <c r="G244" s="115"/>
      <c r="H244" s="32"/>
    </row>
    <row r="245" spans="1:8" ht="19.5" hidden="1" customHeight="1" outlineLevel="1" x14ac:dyDescent="0.25">
      <c r="A245" s="29"/>
      <c r="B245" s="30"/>
      <c r="C245" s="113"/>
      <c r="D245" s="114"/>
      <c r="E245" s="114"/>
      <c r="F245" s="114"/>
      <c r="G245" s="115"/>
      <c r="H245" s="32"/>
    </row>
    <row r="246" spans="1:8" ht="19.5" hidden="1" customHeight="1" outlineLevel="1" x14ac:dyDescent="0.25">
      <c r="A246" s="29"/>
      <c r="B246" s="30"/>
      <c r="C246" s="113"/>
      <c r="D246" s="114"/>
      <c r="E246" s="114"/>
      <c r="F246" s="114"/>
      <c r="G246" s="115"/>
      <c r="H246" s="32"/>
    </row>
    <row r="247" spans="1:8" ht="19.5" hidden="1" customHeight="1" outlineLevel="1" x14ac:dyDescent="0.25">
      <c r="A247" s="29"/>
      <c r="B247" s="30"/>
      <c r="C247" s="113"/>
      <c r="D247" s="114"/>
      <c r="E247" s="114"/>
      <c r="F247" s="114"/>
      <c r="G247" s="115"/>
      <c r="H247" s="32"/>
    </row>
    <row r="248" spans="1:8" ht="19.5" hidden="1" customHeight="1" outlineLevel="1" x14ac:dyDescent="0.25">
      <c r="A248" s="29"/>
      <c r="B248" s="30"/>
      <c r="C248" s="119"/>
      <c r="D248" s="119"/>
      <c r="E248" s="119"/>
      <c r="F248" s="119"/>
      <c r="G248" s="119"/>
      <c r="H248" s="32"/>
    </row>
    <row r="249" spans="1:8" ht="6.65" customHeight="1" collapsed="1" x14ac:dyDescent="0.25">
      <c r="A249" s="7"/>
      <c r="B249" s="7"/>
      <c r="C249" s="8"/>
      <c r="D249" s="8"/>
      <c r="E249" s="6"/>
      <c r="F249" s="6"/>
      <c r="G249" s="6"/>
      <c r="H249" s="6"/>
    </row>
    <row r="250" spans="1:8" ht="20.5" customHeight="1" x14ac:dyDescent="0.25">
      <c r="A250" s="132" t="s">
        <v>59</v>
      </c>
      <c r="B250" s="132"/>
      <c r="C250" s="132"/>
      <c r="D250" s="132"/>
      <c r="E250" s="132"/>
      <c r="F250" s="132"/>
      <c r="G250" s="132"/>
      <c r="H250" s="132"/>
    </row>
    <row r="251" spans="1:8" ht="6.65" customHeight="1" x14ac:dyDescent="0.25"/>
    <row r="252" spans="1:8" ht="20.5" customHeight="1" x14ac:dyDescent="0.25">
      <c r="A252" s="131" t="s">
        <v>38</v>
      </c>
      <c r="B252" s="131"/>
      <c r="C252" s="131"/>
      <c r="D252" s="131"/>
      <c r="E252" s="131"/>
      <c r="F252" s="14"/>
      <c r="G252" s="14"/>
      <c r="H252" s="20">
        <f>SUM(H179:H248)</f>
        <v>0</v>
      </c>
    </row>
    <row r="253" spans="1:8" ht="7" customHeight="1" x14ac:dyDescent="0.25">
      <c r="A253" s="16"/>
      <c r="B253" s="6"/>
      <c r="C253" s="6"/>
      <c r="D253" s="17"/>
      <c r="E253" s="17"/>
      <c r="F253" s="6"/>
    </row>
    <row r="254" spans="1:8" ht="20.5" customHeight="1" x14ac:dyDescent="0.25">
      <c r="A254" s="161" t="s">
        <v>39</v>
      </c>
      <c r="B254" s="161"/>
      <c r="C254" s="161"/>
      <c r="D254" s="161"/>
      <c r="E254" s="161"/>
      <c r="F254" s="161"/>
      <c r="G254" s="161"/>
      <c r="H254" s="40">
        <f>SUM(H111+H173+H252)</f>
        <v>0</v>
      </c>
    </row>
    <row r="255" spans="1:8" ht="12" customHeight="1" x14ac:dyDescent="0.25">
      <c r="A255" s="4"/>
    </row>
    <row r="256" spans="1:8" ht="22.5" customHeight="1" x14ac:dyDescent="0.25">
      <c r="A256" s="116" t="str">
        <f>_xlfn.CONCAT("Prosjektkostnader"," som ikke er betalt av prosjektansvarlig ",D11)</f>
        <v xml:space="preserve">Prosjektkostnader som ikke er betalt av prosjektansvarlig </v>
      </c>
      <c r="B256" s="116"/>
      <c r="C256" s="116"/>
      <c r="D256" s="116"/>
      <c r="E256" s="116"/>
      <c r="F256" s="116"/>
      <c r="G256" s="116"/>
      <c r="H256" s="116"/>
    </row>
    <row r="257" spans="1:8" ht="20.5" customHeight="1" x14ac:dyDescent="0.25">
      <c r="A257" s="118" t="str">
        <f>_xlfn.CONCAT("Prosjektansvarlig ", D11," oppgir alle totale antall timer for hver eksterne prosjektdeltakere på hver sin rad. Bruk gjerne Timeliste prosjektdeltakere. Timesats og sum regnes ut automatisk  ")</f>
        <v xml:space="preserve">Prosjektansvarlig  oppgir alle totale antall timer for hver eksterne prosjektdeltakere på hver sin rad. Bruk gjerne Timeliste prosjektdeltakere. Timesats og sum regnes ut automatisk  </v>
      </c>
      <c r="B257" s="118"/>
      <c r="C257" s="118"/>
      <c r="D257" s="118"/>
      <c r="E257" s="118"/>
      <c r="F257" s="118"/>
      <c r="G257" s="118"/>
      <c r="H257" s="118"/>
    </row>
    <row r="258" spans="1:8" ht="7" customHeight="1" x14ac:dyDescent="0.25"/>
    <row r="259" spans="1:8" ht="20.5" customHeight="1" x14ac:dyDescent="0.25">
      <c r="A259" s="117" t="s">
        <v>68</v>
      </c>
      <c r="B259" s="117"/>
      <c r="C259" s="117"/>
      <c r="D259" s="117"/>
      <c r="E259" s="117"/>
      <c r="F259" s="117"/>
      <c r="G259" s="117"/>
      <c r="H259" s="117"/>
    </row>
    <row r="260" spans="1:8" ht="20.5" customHeight="1" x14ac:dyDescent="0.25">
      <c r="A260" s="118" t="s">
        <v>69</v>
      </c>
      <c r="B260" s="118"/>
      <c r="C260" s="118"/>
      <c r="D260" s="118"/>
      <c r="E260" s="118"/>
      <c r="F260" s="118"/>
      <c r="G260" s="118"/>
      <c r="H260" s="118"/>
    </row>
    <row r="261" spans="1:8" ht="6.65" customHeight="1" x14ac:dyDescent="0.25"/>
    <row r="262" spans="1:8" ht="20.5" customHeight="1" x14ac:dyDescent="0.25">
      <c r="A262" s="45" t="s">
        <v>4</v>
      </c>
      <c r="B262" s="133" t="s">
        <v>61</v>
      </c>
      <c r="C262" s="134"/>
      <c r="D262" s="134"/>
      <c r="E262" s="135"/>
      <c r="F262" s="46" t="s">
        <v>43</v>
      </c>
      <c r="G262" s="21" t="s">
        <v>6</v>
      </c>
      <c r="H262" s="22" t="s">
        <v>7</v>
      </c>
    </row>
    <row r="263" spans="1:8" ht="19.5" customHeight="1" x14ac:dyDescent="0.25">
      <c r="A263" s="43"/>
      <c r="B263" s="92"/>
      <c r="C263" s="93"/>
      <c r="D263" s="93"/>
      <c r="E263" s="94"/>
      <c r="F263" s="27"/>
      <c r="G263" s="23" t="str">
        <f>IF(F263=0,"0",IF($D$8="Bedriftsintern opplæring (BIO)","600",IF($D$8="DistriktForsk (DF)",500,700)))</f>
        <v>0</v>
      </c>
      <c r="H263" s="24" t="str">
        <f>IF(F263=0,"0",SUM(F263*G263))</f>
        <v>0</v>
      </c>
    </row>
    <row r="264" spans="1:8" ht="19.5" customHeight="1" x14ac:dyDescent="0.25">
      <c r="A264" s="43"/>
      <c r="B264" s="92"/>
      <c r="C264" s="93"/>
      <c r="D264" s="93"/>
      <c r="E264" s="94"/>
      <c r="F264" s="27"/>
      <c r="G264" s="23" t="str">
        <f t="shared" ref="G264:G327" si="4">IF(F264=0,"0",IF($D$8="Bedriftsintern opplæring (BIO)","600",IF($D$8="DistriktForsk (DF)",500,700)))</f>
        <v>0</v>
      </c>
      <c r="H264" s="24" t="str">
        <f t="shared" ref="H264:H327" si="5">IF(F264=0,"0",SUM(F264*G264))</f>
        <v>0</v>
      </c>
    </row>
    <row r="265" spans="1:8" ht="19.5" customHeight="1" x14ac:dyDescent="0.25">
      <c r="A265" s="43"/>
      <c r="B265" s="92"/>
      <c r="C265" s="93"/>
      <c r="D265" s="93"/>
      <c r="E265" s="94"/>
      <c r="F265" s="27"/>
      <c r="G265" s="23" t="str">
        <f t="shared" si="4"/>
        <v>0</v>
      </c>
      <c r="H265" s="24" t="str">
        <f t="shared" si="5"/>
        <v>0</v>
      </c>
    </row>
    <row r="266" spans="1:8" ht="19.5" customHeight="1" x14ac:dyDescent="0.25">
      <c r="A266" s="43"/>
      <c r="B266" s="92"/>
      <c r="C266" s="93"/>
      <c r="D266" s="93"/>
      <c r="E266" s="94"/>
      <c r="F266" s="28"/>
      <c r="G266" s="23" t="str">
        <f t="shared" si="4"/>
        <v>0</v>
      </c>
      <c r="H266" s="24" t="str">
        <f t="shared" si="5"/>
        <v>0</v>
      </c>
    </row>
    <row r="267" spans="1:8" ht="19.5" customHeight="1" x14ac:dyDescent="0.25">
      <c r="A267" s="43"/>
      <c r="B267" s="92"/>
      <c r="C267" s="93"/>
      <c r="D267" s="93"/>
      <c r="E267" s="94"/>
      <c r="F267" s="28"/>
      <c r="G267" s="23" t="str">
        <f t="shared" si="4"/>
        <v>0</v>
      </c>
      <c r="H267" s="24" t="str">
        <f t="shared" si="5"/>
        <v>0</v>
      </c>
    </row>
    <row r="268" spans="1:8" ht="19.5" customHeight="1" x14ac:dyDescent="0.25">
      <c r="A268" s="43"/>
      <c r="B268" s="92"/>
      <c r="C268" s="93"/>
      <c r="D268" s="93"/>
      <c r="E268" s="94"/>
      <c r="F268" s="28"/>
      <c r="G268" s="23" t="str">
        <f t="shared" si="4"/>
        <v>0</v>
      </c>
      <c r="H268" s="24" t="str">
        <f t="shared" si="5"/>
        <v>0</v>
      </c>
    </row>
    <row r="269" spans="1:8" ht="19.5" customHeight="1" x14ac:dyDescent="0.25">
      <c r="A269" s="43"/>
      <c r="B269" s="92"/>
      <c r="C269" s="93"/>
      <c r="D269" s="93"/>
      <c r="E269" s="94"/>
      <c r="F269" s="28"/>
      <c r="G269" s="23" t="str">
        <f t="shared" si="4"/>
        <v>0</v>
      </c>
      <c r="H269" s="24" t="str">
        <f t="shared" si="5"/>
        <v>0</v>
      </c>
    </row>
    <row r="270" spans="1:8" ht="19.5" customHeight="1" x14ac:dyDescent="0.25">
      <c r="A270" s="43"/>
      <c r="B270" s="92"/>
      <c r="C270" s="93"/>
      <c r="D270" s="93"/>
      <c r="E270" s="94"/>
      <c r="F270" s="28"/>
      <c r="G270" s="23" t="str">
        <f t="shared" si="4"/>
        <v>0</v>
      </c>
      <c r="H270" s="24" t="str">
        <f t="shared" si="5"/>
        <v>0</v>
      </c>
    </row>
    <row r="271" spans="1:8" ht="19.5" hidden="1" customHeight="1" outlineLevel="1" x14ac:dyDescent="0.25">
      <c r="A271" s="43"/>
      <c r="B271" s="92"/>
      <c r="C271" s="93"/>
      <c r="D271" s="93"/>
      <c r="E271" s="94"/>
      <c r="F271" s="28"/>
      <c r="G271" s="23" t="str">
        <f t="shared" si="4"/>
        <v>0</v>
      </c>
      <c r="H271" s="24" t="str">
        <f t="shared" si="5"/>
        <v>0</v>
      </c>
    </row>
    <row r="272" spans="1:8" ht="19.5" hidden="1" customHeight="1" outlineLevel="1" x14ac:dyDescent="0.25">
      <c r="A272" s="43"/>
      <c r="B272" s="92"/>
      <c r="C272" s="93"/>
      <c r="D272" s="93"/>
      <c r="E272" s="94"/>
      <c r="F272" s="28"/>
      <c r="G272" s="23" t="str">
        <f t="shared" si="4"/>
        <v>0</v>
      </c>
      <c r="H272" s="24" t="str">
        <f t="shared" si="5"/>
        <v>0</v>
      </c>
    </row>
    <row r="273" spans="1:8" ht="19.5" hidden="1" customHeight="1" outlineLevel="1" x14ac:dyDescent="0.25">
      <c r="A273" s="43"/>
      <c r="B273" s="92"/>
      <c r="C273" s="93"/>
      <c r="D273" s="93"/>
      <c r="E273" s="94"/>
      <c r="F273" s="28"/>
      <c r="G273" s="23" t="str">
        <f t="shared" si="4"/>
        <v>0</v>
      </c>
      <c r="H273" s="24" t="str">
        <f t="shared" si="5"/>
        <v>0</v>
      </c>
    </row>
    <row r="274" spans="1:8" ht="19.5" hidden="1" customHeight="1" outlineLevel="1" x14ac:dyDescent="0.25">
      <c r="A274" s="43"/>
      <c r="B274" s="92"/>
      <c r="C274" s="93"/>
      <c r="D274" s="93"/>
      <c r="E274" s="94"/>
      <c r="F274" s="28"/>
      <c r="G274" s="23" t="str">
        <f t="shared" si="4"/>
        <v>0</v>
      </c>
      <c r="H274" s="24" t="str">
        <f t="shared" si="5"/>
        <v>0</v>
      </c>
    </row>
    <row r="275" spans="1:8" ht="19.5" hidden="1" customHeight="1" outlineLevel="1" x14ac:dyDescent="0.25">
      <c r="A275" s="43"/>
      <c r="B275" s="92"/>
      <c r="C275" s="93"/>
      <c r="D275" s="93"/>
      <c r="E275" s="94"/>
      <c r="F275" s="28"/>
      <c r="G275" s="23" t="str">
        <f t="shared" si="4"/>
        <v>0</v>
      </c>
      <c r="H275" s="24" t="str">
        <f t="shared" si="5"/>
        <v>0</v>
      </c>
    </row>
    <row r="276" spans="1:8" ht="19.5" hidden="1" customHeight="1" outlineLevel="1" x14ac:dyDescent="0.25">
      <c r="A276" s="43"/>
      <c r="B276" s="92"/>
      <c r="C276" s="93"/>
      <c r="D276" s="93"/>
      <c r="E276" s="94"/>
      <c r="F276" s="28"/>
      <c r="G276" s="23" t="str">
        <f t="shared" si="4"/>
        <v>0</v>
      </c>
      <c r="H276" s="24" t="str">
        <f t="shared" si="5"/>
        <v>0</v>
      </c>
    </row>
    <row r="277" spans="1:8" ht="19.5" hidden="1" customHeight="1" outlineLevel="1" x14ac:dyDescent="0.25">
      <c r="A277" s="43"/>
      <c r="B277" s="92"/>
      <c r="C277" s="93"/>
      <c r="D277" s="93"/>
      <c r="E277" s="94"/>
      <c r="F277" s="28"/>
      <c r="G277" s="23" t="str">
        <f t="shared" si="4"/>
        <v>0</v>
      </c>
      <c r="H277" s="24" t="str">
        <f t="shared" si="5"/>
        <v>0</v>
      </c>
    </row>
    <row r="278" spans="1:8" ht="19.5" hidden="1" customHeight="1" outlineLevel="1" x14ac:dyDescent="0.25">
      <c r="A278" s="43"/>
      <c r="B278" s="92"/>
      <c r="C278" s="93"/>
      <c r="D278" s="93"/>
      <c r="E278" s="94"/>
      <c r="F278" s="28"/>
      <c r="G278" s="23" t="str">
        <f t="shared" si="4"/>
        <v>0</v>
      </c>
      <c r="H278" s="24" t="str">
        <f t="shared" si="5"/>
        <v>0</v>
      </c>
    </row>
    <row r="279" spans="1:8" ht="19.5" hidden="1" customHeight="1" outlineLevel="1" x14ac:dyDescent="0.25">
      <c r="A279" s="43"/>
      <c r="B279" s="92"/>
      <c r="C279" s="93"/>
      <c r="D279" s="93"/>
      <c r="E279" s="94"/>
      <c r="F279" s="28"/>
      <c r="G279" s="23" t="str">
        <f t="shared" si="4"/>
        <v>0</v>
      </c>
      <c r="H279" s="24" t="str">
        <f t="shared" si="5"/>
        <v>0</v>
      </c>
    </row>
    <row r="280" spans="1:8" ht="19.5" hidden="1" customHeight="1" outlineLevel="1" x14ac:dyDescent="0.25">
      <c r="A280" s="43"/>
      <c r="B280" s="92"/>
      <c r="C280" s="93"/>
      <c r="D280" s="93"/>
      <c r="E280" s="94"/>
      <c r="F280" s="28"/>
      <c r="G280" s="23" t="str">
        <f t="shared" si="4"/>
        <v>0</v>
      </c>
      <c r="H280" s="24" t="str">
        <f t="shared" si="5"/>
        <v>0</v>
      </c>
    </row>
    <row r="281" spans="1:8" ht="19.5" hidden="1" customHeight="1" outlineLevel="1" x14ac:dyDescent="0.25">
      <c r="A281" s="43"/>
      <c r="B281" s="92"/>
      <c r="C281" s="93"/>
      <c r="D281" s="93"/>
      <c r="E281" s="94"/>
      <c r="F281" s="28"/>
      <c r="G281" s="23" t="str">
        <f t="shared" si="4"/>
        <v>0</v>
      </c>
      <c r="H281" s="24" t="str">
        <f t="shared" si="5"/>
        <v>0</v>
      </c>
    </row>
    <row r="282" spans="1:8" ht="19.5" hidden="1" customHeight="1" outlineLevel="1" x14ac:dyDescent="0.25">
      <c r="A282" s="43"/>
      <c r="B282" s="92"/>
      <c r="C282" s="93"/>
      <c r="D282" s="93"/>
      <c r="E282" s="94"/>
      <c r="F282" s="28"/>
      <c r="G282" s="23" t="str">
        <f t="shared" si="4"/>
        <v>0</v>
      </c>
      <c r="H282" s="24" t="str">
        <f t="shared" si="5"/>
        <v>0</v>
      </c>
    </row>
    <row r="283" spans="1:8" ht="19.5" hidden="1" customHeight="1" outlineLevel="1" x14ac:dyDescent="0.25">
      <c r="A283" s="43"/>
      <c r="B283" s="92"/>
      <c r="C283" s="93"/>
      <c r="D283" s="93"/>
      <c r="E283" s="94"/>
      <c r="F283" s="28"/>
      <c r="G283" s="23" t="str">
        <f t="shared" si="4"/>
        <v>0</v>
      </c>
      <c r="H283" s="24" t="str">
        <f t="shared" si="5"/>
        <v>0</v>
      </c>
    </row>
    <row r="284" spans="1:8" ht="19.5" hidden="1" customHeight="1" outlineLevel="1" x14ac:dyDescent="0.25">
      <c r="A284" s="43"/>
      <c r="B284" s="92"/>
      <c r="C284" s="93"/>
      <c r="D284" s="93"/>
      <c r="E284" s="94"/>
      <c r="F284" s="28"/>
      <c r="G284" s="23" t="str">
        <f t="shared" si="4"/>
        <v>0</v>
      </c>
      <c r="H284" s="24" t="str">
        <f t="shared" si="5"/>
        <v>0</v>
      </c>
    </row>
    <row r="285" spans="1:8" ht="19.5" hidden="1" customHeight="1" outlineLevel="1" x14ac:dyDescent="0.25">
      <c r="A285" s="43"/>
      <c r="B285" s="92"/>
      <c r="C285" s="93"/>
      <c r="D285" s="93"/>
      <c r="E285" s="94"/>
      <c r="F285" s="28"/>
      <c r="G285" s="23" t="str">
        <f t="shared" si="4"/>
        <v>0</v>
      </c>
      <c r="H285" s="24" t="str">
        <f t="shared" si="5"/>
        <v>0</v>
      </c>
    </row>
    <row r="286" spans="1:8" ht="19.5" hidden="1" customHeight="1" outlineLevel="1" x14ac:dyDescent="0.25">
      <c r="A286" s="43"/>
      <c r="B286" s="92"/>
      <c r="C286" s="93"/>
      <c r="D286" s="93"/>
      <c r="E286" s="94"/>
      <c r="F286" s="28"/>
      <c r="G286" s="23" t="str">
        <f t="shared" si="4"/>
        <v>0</v>
      </c>
      <c r="H286" s="24" t="str">
        <f t="shared" si="5"/>
        <v>0</v>
      </c>
    </row>
    <row r="287" spans="1:8" ht="19.5" hidden="1" customHeight="1" outlineLevel="1" x14ac:dyDescent="0.25">
      <c r="A287" s="43"/>
      <c r="B287" s="92"/>
      <c r="C287" s="93"/>
      <c r="D287" s="93"/>
      <c r="E287" s="94"/>
      <c r="F287" s="28"/>
      <c r="G287" s="23" t="str">
        <f t="shared" si="4"/>
        <v>0</v>
      </c>
      <c r="H287" s="24" t="str">
        <f t="shared" si="5"/>
        <v>0</v>
      </c>
    </row>
    <row r="288" spans="1:8" ht="19.5" hidden="1" customHeight="1" outlineLevel="1" x14ac:dyDescent="0.25">
      <c r="A288" s="43"/>
      <c r="B288" s="92"/>
      <c r="C288" s="93"/>
      <c r="D288" s="93"/>
      <c r="E288" s="94"/>
      <c r="F288" s="28"/>
      <c r="G288" s="23" t="str">
        <f t="shared" si="4"/>
        <v>0</v>
      </c>
      <c r="H288" s="24" t="str">
        <f t="shared" si="5"/>
        <v>0</v>
      </c>
    </row>
    <row r="289" spans="1:8" ht="19.5" hidden="1" customHeight="1" outlineLevel="1" x14ac:dyDescent="0.25">
      <c r="A289" s="43"/>
      <c r="B289" s="92"/>
      <c r="C289" s="93"/>
      <c r="D289" s="93"/>
      <c r="E289" s="94"/>
      <c r="F289" s="28"/>
      <c r="G289" s="23" t="str">
        <f t="shared" si="4"/>
        <v>0</v>
      </c>
      <c r="H289" s="24" t="str">
        <f t="shared" si="5"/>
        <v>0</v>
      </c>
    </row>
    <row r="290" spans="1:8" ht="19.5" hidden="1" customHeight="1" outlineLevel="1" x14ac:dyDescent="0.25">
      <c r="A290" s="43"/>
      <c r="B290" s="92"/>
      <c r="C290" s="93"/>
      <c r="D290" s="93"/>
      <c r="E290" s="94"/>
      <c r="F290" s="28"/>
      <c r="G290" s="23" t="str">
        <f t="shared" si="4"/>
        <v>0</v>
      </c>
      <c r="H290" s="24" t="str">
        <f t="shared" si="5"/>
        <v>0</v>
      </c>
    </row>
    <row r="291" spans="1:8" ht="19.5" hidden="1" customHeight="1" outlineLevel="1" x14ac:dyDescent="0.25">
      <c r="A291" s="43"/>
      <c r="B291" s="92"/>
      <c r="C291" s="93"/>
      <c r="D291" s="93"/>
      <c r="E291" s="94"/>
      <c r="F291" s="28"/>
      <c r="G291" s="23" t="str">
        <f t="shared" si="4"/>
        <v>0</v>
      </c>
      <c r="H291" s="24" t="str">
        <f t="shared" si="5"/>
        <v>0</v>
      </c>
    </row>
    <row r="292" spans="1:8" ht="19.5" hidden="1" customHeight="1" outlineLevel="1" x14ac:dyDescent="0.25">
      <c r="A292" s="43"/>
      <c r="B292" s="92"/>
      <c r="C292" s="93"/>
      <c r="D292" s="93"/>
      <c r="E292" s="94"/>
      <c r="F292" s="28"/>
      <c r="G292" s="23" t="str">
        <f t="shared" si="4"/>
        <v>0</v>
      </c>
      <c r="H292" s="24" t="str">
        <f t="shared" si="5"/>
        <v>0</v>
      </c>
    </row>
    <row r="293" spans="1:8" ht="19.5" hidden="1" customHeight="1" outlineLevel="1" x14ac:dyDescent="0.25">
      <c r="A293" s="43"/>
      <c r="B293" s="92"/>
      <c r="C293" s="93"/>
      <c r="D293" s="93"/>
      <c r="E293" s="94"/>
      <c r="F293" s="28"/>
      <c r="G293" s="23" t="str">
        <f t="shared" si="4"/>
        <v>0</v>
      </c>
      <c r="H293" s="24" t="str">
        <f t="shared" si="5"/>
        <v>0</v>
      </c>
    </row>
    <row r="294" spans="1:8" ht="19.5" hidden="1" customHeight="1" outlineLevel="1" x14ac:dyDescent="0.25">
      <c r="A294" s="43"/>
      <c r="B294" s="92"/>
      <c r="C294" s="93"/>
      <c r="D294" s="93"/>
      <c r="E294" s="94"/>
      <c r="F294" s="28"/>
      <c r="G294" s="23" t="str">
        <f t="shared" si="4"/>
        <v>0</v>
      </c>
      <c r="H294" s="24" t="str">
        <f t="shared" si="5"/>
        <v>0</v>
      </c>
    </row>
    <row r="295" spans="1:8" ht="19.5" hidden="1" customHeight="1" outlineLevel="1" x14ac:dyDescent="0.25">
      <c r="A295" s="43"/>
      <c r="B295" s="92"/>
      <c r="C295" s="93"/>
      <c r="D295" s="93"/>
      <c r="E295" s="94"/>
      <c r="F295" s="28"/>
      <c r="G295" s="23" t="str">
        <f t="shared" si="4"/>
        <v>0</v>
      </c>
      <c r="H295" s="24" t="str">
        <f t="shared" si="5"/>
        <v>0</v>
      </c>
    </row>
    <row r="296" spans="1:8" ht="19.5" hidden="1" customHeight="1" outlineLevel="1" x14ac:dyDescent="0.25">
      <c r="A296" s="43"/>
      <c r="B296" s="92"/>
      <c r="C296" s="93"/>
      <c r="D296" s="93"/>
      <c r="E296" s="94"/>
      <c r="F296" s="28"/>
      <c r="G296" s="23" t="str">
        <f t="shared" si="4"/>
        <v>0</v>
      </c>
      <c r="H296" s="24" t="str">
        <f t="shared" si="5"/>
        <v>0</v>
      </c>
    </row>
    <row r="297" spans="1:8" ht="19.5" hidden="1" customHeight="1" outlineLevel="1" x14ac:dyDescent="0.25">
      <c r="A297" s="43"/>
      <c r="B297" s="92"/>
      <c r="C297" s="93"/>
      <c r="D297" s="93"/>
      <c r="E297" s="94"/>
      <c r="F297" s="28"/>
      <c r="G297" s="23" t="str">
        <f t="shared" si="4"/>
        <v>0</v>
      </c>
      <c r="H297" s="24" t="str">
        <f t="shared" si="5"/>
        <v>0</v>
      </c>
    </row>
    <row r="298" spans="1:8" ht="19.5" hidden="1" customHeight="1" outlineLevel="1" x14ac:dyDescent="0.25">
      <c r="A298" s="43"/>
      <c r="B298" s="92"/>
      <c r="C298" s="93"/>
      <c r="D298" s="93"/>
      <c r="E298" s="94"/>
      <c r="F298" s="28"/>
      <c r="G298" s="23" t="str">
        <f t="shared" si="4"/>
        <v>0</v>
      </c>
      <c r="H298" s="24" t="str">
        <f t="shared" si="5"/>
        <v>0</v>
      </c>
    </row>
    <row r="299" spans="1:8" ht="19.5" hidden="1" customHeight="1" outlineLevel="1" x14ac:dyDescent="0.25">
      <c r="A299" s="43"/>
      <c r="B299" s="92"/>
      <c r="C299" s="93"/>
      <c r="D299" s="93"/>
      <c r="E299" s="94"/>
      <c r="F299" s="28"/>
      <c r="G299" s="23" t="str">
        <f t="shared" si="4"/>
        <v>0</v>
      </c>
      <c r="H299" s="24" t="str">
        <f t="shared" si="5"/>
        <v>0</v>
      </c>
    </row>
    <row r="300" spans="1:8" ht="19.5" hidden="1" customHeight="1" outlineLevel="1" x14ac:dyDescent="0.25">
      <c r="A300" s="43"/>
      <c r="B300" s="92"/>
      <c r="C300" s="93"/>
      <c r="D300" s="93"/>
      <c r="E300" s="94"/>
      <c r="F300" s="28"/>
      <c r="G300" s="23" t="str">
        <f t="shared" si="4"/>
        <v>0</v>
      </c>
      <c r="H300" s="24" t="str">
        <f t="shared" si="5"/>
        <v>0</v>
      </c>
    </row>
    <row r="301" spans="1:8" ht="19.5" hidden="1" customHeight="1" outlineLevel="1" x14ac:dyDescent="0.25">
      <c r="A301" s="43"/>
      <c r="B301" s="92"/>
      <c r="C301" s="93"/>
      <c r="D301" s="93"/>
      <c r="E301" s="94"/>
      <c r="F301" s="28"/>
      <c r="G301" s="23" t="str">
        <f t="shared" si="4"/>
        <v>0</v>
      </c>
      <c r="H301" s="24" t="str">
        <f t="shared" si="5"/>
        <v>0</v>
      </c>
    </row>
    <row r="302" spans="1:8" ht="19.5" hidden="1" customHeight="1" outlineLevel="1" x14ac:dyDescent="0.25">
      <c r="A302" s="43"/>
      <c r="B302" s="92"/>
      <c r="C302" s="93"/>
      <c r="D302" s="93"/>
      <c r="E302" s="94"/>
      <c r="F302" s="28"/>
      <c r="G302" s="23" t="str">
        <f t="shared" si="4"/>
        <v>0</v>
      </c>
      <c r="H302" s="24" t="str">
        <f t="shared" si="5"/>
        <v>0</v>
      </c>
    </row>
    <row r="303" spans="1:8" ht="19.5" hidden="1" customHeight="1" outlineLevel="1" x14ac:dyDescent="0.25">
      <c r="A303" s="43"/>
      <c r="B303" s="92"/>
      <c r="C303" s="93"/>
      <c r="D303" s="93"/>
      <c r="E303" s="94"/>
      <c r="F303" s="28"/>
      <c r="G303" s="23" t="str">
        <f t="shared" si="4"/>
        <v>0</v>
      </c>
      <c r="H303" s="24" t="str">
        <f t="shared" si="5"/>
        <v>0</v>
      </c>
    </row>
    <row r="304" spans="1:8" ht="19.5" hidden="1" customHeight="1" outlineLevel="1" x14ac:dyDescent="0.25">
      <c r="A304" s="43"/>
      <c r="B304" s="92"/>
      <c r="C304" s="93"/>
      <c r="D304" s="93"/>
      <c r="E304" s="94"/>
      <c r="F304" s="28"/>
      <c r="G304" s="23" t="str">
        <f t="shared" si="4"/>
        <v>0</v>
      </c>
      <c r="H304" s="24" t="str">
        <f t="shared" si="5"/>
        <v>0</v>
      </c>
    </row>
    <row r="305" spans="1:8" ht="19.5" hidden="1" customHeight="1" outlineLevel="1" x14ac:dyDescent="0.25">
      <c r="A305" s="43"/>
      <c r="B305" s="92"/>
      <c r="C305" s="93"/>
      <c r="D305" s="93"/>
      <c r="E305" s="94"/>
      <c r="F305" s="28"/>
      <c r="G305" s="23" t="str">
        <f t="shared" si="4"/>
        <v>0</v>
      </c>
      <c r="H305" s="24" t="str">
        <f t="shared" si="5"/>
        <v>0</v>
      </c>
    </row>
    <row r="306" spans="1:8" ht="19.5" hidden="1" customHeight="1" outlineLevel="1" x14ac:dyDescent="0.25">
      <c r="A306" s="43"/>
      <c r="B306" s="92"/>
      <c r="C306" s="93"/>
      <c r="D306" s="93"/>
      <c r="E306" s="94"/>
      <c r="F306" s="28"/>
      <c r="G306" s="23" t="str">
        <f t="shared" si="4"/>
        <v>0</v>
      </c>
      <c r="H306" s="24" t="str">
        <f t="shared" si="5"/>
        <v>0</v>
      </c>
    </row>
    <row r="307" spans="1:8" ht="19.5" hidden="1" customHeight="1" outlineLevel="1" x14ac:dyDescent="0.25">
      <c r="A307" s="43"/>
      <c r="B307" s="92"/>
      <c r="C307" s="93"/>
      <c r="D307" s="93"/>
      <c r="E307" s="94"/>
      <c r="F307" s="28"/>
      <c r="G307" s="23" t="str">
        <f t="shared" si="4"/>
        <v>0</v>
      </c>
      <c r="H307" s="24" t="str">
        <f t="shared" si="5"/>
        <v>0</v>
      </c>
    </row>
    <row r="308" spans="1:8" ht="19.5" hidden="1" customHeight="1" outlineLevel="1" x14ac:dyDescent="0.25">
      <c r="A308" s="43"/>
      <c r="B308" s="92"/>
      <c r="C308" s="93"/>
      <c r="D308" s="93"/>
      <c r="E308" s="94"/>
      <c r="F308" s="28"/>
      <c r="G308" s="23" t="str">
        <f t="shared" si="4"/>
        <v>0</v>
      </c>
      <c r="H308" s="24" t="str">
        <f t="shared" si="5"/>
        <v>0</v>
      </c>
    </row>
    <row r="309" spans="1:8" ht="19.5" hidden="1" customHeight="1" outlineLevel="1" x14ac:dyDescent="0.25">
      <c r="A309" s="43"/>
      <c r="B309" s="92"/>
      <c r="C309" s="93"/>
      <c r="D309" s="93"/>
      <c r="E309" s="94"/>
      <c r="F309" s="28"/>
      <c r="G309" s="23" t="str">
        <f t="shared" si="4"/>
        <v>0</v>
      </c>
      <c r="H309" s="24" t="str">
        <f t="shared" si="5"/>
        <v>0</v>
      </c>
    </row>
    <row r="310" spans="1:8" ht="19.5" hidden="1" customHeight="1" outlineLevel="1" x14ac:dyDescent="0.25">
      <c r="A310" s="43"/>
      <c r="B310" s="92"/>
      <c r="C310" s="93"/>
      <c r="D310" s="93"/>
      <c r="E310" s="94"/>
      <c r="F310" s="28"/>
      <c r="G310" s="23" t="str">
        <f t="shared" si="4"/>
        <v>0</v>
      </c>
      <c r="H310" s="24" t="str">
        <f t="shared" si="5"/>
        <v>0</v>
      </c>
    </row>
    <row r="311" spans="1:8" ht="19.5" hidden="1" customHeight="1" outlineLevel="1" x14ac:dyDescent="0.25">
      <c r="A311" s="43"/>
      <c r="B311" s="92"/>
      <c r="C311" s="93"/>
      <c r="D311" s="93"/>
      <c r="E311" s="94"/>
      <c r="F311" s="28"/>
      <c r="G311" s="23" t="str">
        <f t="shared" si="4"/>
        <v>0</v>
      </c>
      <c r="H311" s="24" t="str">
        <f t="shared" si="5"/>
        <v>0</v>
      </c>
    </row>
    <row r="312" spans="1:8" ht="19.5" hidden="1" customHeight="1" outlineLevel="1" x14ac:dyDescent="0.25">
      <c r="A312" s="43"/>
      <c r="B312" s="92"/>
      <c r="C312" s="93"/>
      <c r="D312" s="93"/>
      <c r="E312" s="94"/>
      <c r="F312" s="28"/>
      <c r="G312" s="23" t="str">
        <f t="shared" si="4"/>
        <v>0</v>
      </c>
      <c r="H312" s="24" t="str">
        <f t="shared" si="5"/>
        <v>0</v>
      </c>
    </row>
    <row r="313" spans="1:8" ht="19.5" hidden="1" customHeight="1" outlineLevel="1" x14ac:dyDescent="0.25">
      <c r="A313" s="43"/>
      <c r="B313" s="92"/>
      <c r="C313" s="93"/>
      <c r="D313" s="93"/>
      <c r="E313" s="94"/>
      <c r="F313" s="28"/>
      <c r="G313" s="23" t="str">
        <f t="shared" si="4"/>
        <v>0</v>
      </c>
      <c r="H313" s="24" t="str">
        <f t="shared" si="5"/>
        <v>0</v>
      </c>
    </row>
    <row r="314" spans="1:8" ht="19.5" hidden="1" customHeight="1" outlineLevel="1" x14ac:dyDescent="0.25">
      <c r="A314" s="43"/>
      <c r="B314" s="92"/>
      <c r="C314" s="93"/>
      <c r="D314" s="93"/>
      <c r="E314" s="94"/>
      <c r="F314" s="28"/>
      <c r="G314" s="23" t="str">
        <f t="shared" si="4"/>
        <v>0</v>
      </c>
      <c r="H314" s="24" t="str">
        <f t="shared" si="5"/>
        <v>0</v>
      </c>
    </row>
    <row r="315" spans="1:8" ht="19.5" hidden="1" customHeight="1" outlineLevel="1" x14ac:dyDescent="0.25">
      <c r="A315" s="43"/>
      <c r="B315" s="92"/>
      <c r="C315" s="93"/>
      <c r="D315" s="93"/>
      <c r="E315" s="94"/>
      <c r="F315" s="28"/>
      <c r="G315" s="23" t="str">
        <f t="shared" si="4"/>
        <v>0</v>
      </c>
      <c r="H315" s="24" t="str">
        <f t="shared" si="5"/>
        <v>0</v>
      </c>
    </row>
    <row r="316" spans="1:8" ht="19.5" hidden="1" customHeight="1" outlineLevel="1" x14ac:dyDescent="0.25">
      <c r="A316" s="43"/>
      <c r="B316" s="92"/>
      <c r="C316" s="93"/>
      <c r="D316" s="93"/>
      <c r="E316" s="94"/>
      <c r="F316" s="28"/>
      <c r="G316" s="23" t="str">
        <f t="shared" si="4"/>
        <v>0</v>
      </c>
      <c r="H316" s="24" t="str">
        <f t="shared" si="5"/>
        <v>0</v>
      </c>
    </row>
    <row r="317" spans="1:8" ht="19.5" hidden="1" customHeight="1" outlineLevel="1" x14ac:dyDescent="0.25">
      <c r="A317" s="43"/>
      <c r="B317" s="92"/>
      <c r="C317" s="93"/>
      <c r="D317" s="93"/>
      <c r="E317" s="94"/>
      <c r="F317" s="28"/>
      <c r="G317" s="23" t="str">
        <f t="shared" si="4"/>
        <v>0</v>
      </c>
      <c r="H317" s="24" t="str">
        <f t="shared" si="5"/>
        <v>0</v>
      </c>
    </row>
    <row r="318" spans="1:8" ht="19.5" hidden="1" customHeight="1" outlineLevel="1" x14ac:dyDescent="0.25">
      <c r="A318" s="43"/>
      <c r="B318" s="92"/>
      <c r="C318" s="93"/>
      <c r="D318" s="93"/>
      <c r="E318" s="94"/>
      <c r="F318" s="28"/>
      <c r="G318" s="23" t="str">
        <f t="shared" si="4"/>
        <v>0</v>
      </c>
      <c r="H318" s="24" t="str">
        <f t="shared" si="5"/>
        <v>0</v>
      </c>
    </row>
    <row r="319" spans="1:8" ht="19.5" hidden="1" customHeight="1" outlineLevel="1" x14ac:dyDescent="0.25">
      <c r="A319" s="43"/>
      <c r="B319" s="92"/>
      <c r="C319" s="93"/>
      <c r="D319" s="93"/>
      <c r="E319" s="94"/>
      <c r="F319" s="28"/>
      <c r="G319" s="23" t="str">
        <f t="shared" si="4"/>
        <v>0</v>
      </c>
      <c r="H319" s="24" t="str">
        <f t="shared" si="5"/>
        <v>0</v>
      </c>
    </row>
    <row r="320" spans="1:8" ht="19.5" hidden="1" customHeight="1" outlineLevel="1" x14ac:dyDescent="0.25">
      <c r="A320" s="43"/>
      <c r="B320" s="92"/>
      <c r="C320" s="93"/>
      <c r="D320" s="93"/>
      <c r="E320" s="94"/>
      <c r="F320" s="28"/>
      <c r="G320" s="23" t="str">
        <f t="shared" si="4"/>
        <v>0</v>
      </c>
      <c r="H320" s="24" t="str">
        <f t="shared" si="5"/>
        <v>0</v>
      </c>
    </row>
    <row r="321" spans="1:9" ht="19.5" hidden="1" customHeight="1" outlineLevel="1" x14ac:dyDescent="0.25">
      <c r="A321" s="43"/>
      <c r="B321" s="92"/>
      <c r="C321" s="93"/>
      <c r="D321" s="93"/>
      <c r="E321" s="94"/>
      <c r="F321" s="28"/>
      <c r="G321" s="23" t="str">
        <f t="shared" si="4"/>
        <v>0</v>
      </c>
      <c r="H321" s="24" t="str">
        <f t="shared" si="5"/>
        <v>0</v>
      </c>
    </row>
    <row r="322" spans="1:9" ht="19.5" hidden="1" customHeight="1" outlineLevel="1" x14ac:dyDescent="0.25">
      <c r="A322" s="43"/>
      <c r="B322" s="92"/>
      <c r="C322" s="93"/>
      <c r="D322" s="93"/>
      <c r="E322" s="94"/>
      <c r="F322" s="28"/>
      <c r="G322" s="23" t="str">
        <f t="shared" si="4"/>
        <v>0</v>
      </c>
      <c r="H322" s="24" t="str">
        <f t="shared" si="5"/>
        <v>0</v>
      </c>
    </row>
    <row r="323" spans="1:9" ht="19.5" hidden="1" customHeight="1" outlineLevel="1" x14ac:dyDescent="0.25">
      <c r="A323" s="43"/>
      <c r="B323" s="92"/>
      <c r="C323" s="93"/>
      <c r="D323" s="93"/>
      <c r="E323" s="94"/>
      <c r="F323" s="28"/>
      <c r="G323" s="23" t="str">
        <f t="shared" si="4"/>
        <v>0</v>
      </c>
      <c r="H323" s="24" t="str">
        <f t="shared" si="5"/>
        <v>0</v>
      </c>
    </row>
    <row r="324" spans="1:9" ht="19.5" hidden="1" customHeight="1" outlineLevel="1" x14ac:dyDescent="0.25">
      <c r="A324" s="43"/>
      <c r="B324" s="92"/>
      <c r="C324" s="93"/>
      <c r="D324" s="93"/>
      <c r="E324" s="94"/>
      <c r="F324" s="28"/>
      <c r="G324" s="23" t="str">
        <f t="shared" si="4"/>
        <v>0</v>
      </c>
      <c r="H324" s="24" t="str">
        <f t="shared" si="5"/>
        <v>0</v>
      </c>
    </row>
    <row r="325" spans="1:9" ht="19.5" hidden="1" customHeight="1" outlineLevel="1" x14ac:dyDescent="0.25">
      <c r="A325" s="43"/>
      <c r="B325" s="92"/>
      <c r="C325" s="93"/>
      <c r="D325" s="93"/>
      <c r="E325" s="94"/>
      <c r="F325" s="28"/>
      <c r="G325" s="23" t="str">
        <f t="shared" si="4"/>
        <v>0</v>
      </c>
      <c r="H325" s="24" t="str">
        <f t="shared" si="5"/>
        <v>0</v>
      </c>
    </row>
    <row r="326" spans="1:9" ht="19.5" hidden="1" customHeight="1" outlineLevel="1" x14ac:dyDescent="0.25">
      <c r="A326" s="43"/>
      <c r="B326" s="92"/>
      <c r="C326" s="93"/>
      <c r="D326" s="93"/>
      <c r="E326" s="94"/>
      <c r="F326" s="28"/>
      <c r="G326" s="23" t="str">
        <f t="shared" si="4"/>
        <v>0</v>
      </c>
      <c r="H326" s="24" t="str">
        <f t="shared" si="5"/>
        <v>0</v>
      </c>
    </row>
    <row r="327" spans="1:9" ht="19.5" hidden="1" customHeight="1" outlineLevel="1" x14ac:dyDescent="0.25">
      <c r="A327" s="43"/>
      <c r="B327" s="92"/>
      <c r="C327" s="93"/>
      <c r="D327" s="93"/>
      <c r="E327" s="94"/>
      <c r="F327" s="28"/>
      <c r="G327" s="23" t="str">
        <f t="shared" si="4"/>
        <v>0</v>
      </c>
      <c r="H327" s="24" t="str">
        <f t="shared" si="5"/>
        <v>0</v>
      </c>
    </row>
    <row r="328" spans="1:9" ht="19.5" hidden="1" customHeight="1" outlineLevel="1" x14ac:dyDescent="0.25">
      <c r="A328" s="43"/>
      <c r="B328" s="92"/>
      <c r="C328" s="93"/>
      <c r="D328" s="93"/>
      <c r="E328" s="94"/>
      <c r="F328" s="28"/>
      <c r="G328" s="23" t="str">
        <f t="shared" ref="G328:G332" si="6">IF(F328=0,"0",IF($D$8="Bedriftsintern opplæring (BIO)","600",IF($D$8="DistriktForsk (DF)",500,700)))</f>
        <v>0</v>
      </c>
      <c r="H328" s="24" t="str">
        <f t="shared" ref="H328:H332" si="7">IF(F328=0,"0",SUM(F328*G328))</f>
        <v>0</v>
      </c>
    </row>
    <row r="329" spans="1:9" ht="19.5" hidden="1" customHeight="1" outlineLevel="1" x14ac:dyDescent="0.25">
      <c r="A329" s="43"/>
      <c r="B329" s="92"/>
      <c r="C329" s="93"/>
      <c r="D329" s="93"/>
      <c r="E329" s="94"/>
      <c r="F329" s="28"/>
      <c r="G329" s="23" t="str">
        <f t="shared" si="6"/>
        <v>0</v>
      </c>
      <c r="H329" s="24" t="str">
        <f t="shared" si="7"/>
        <v>0</v>
      </c>
    </row>
    <row r="330" spans="1:9" ht="19.5" hidden="1" customHeight="1" outlineLevel="1" x14ac:dyDescent="0.25">
      <c r="A330" s="43"/>
      <c r="B330" s="92"/>
      <c r="C330" s="93"/>
      <c r="D330" s="93"/>
      <c r="E330" s="94"/>
      <c r="F330" s="28"/>
      <c r="G330" s="23" t="str">
        <f t="shared" si="6"/>
        <v>0</v>
      </c>
      <c r="H330" s="24" t="str">
        <f t="shared" si="7"/>
        <v>0</v>
      </c>
    </row>
    <row r="331" spans="1:9" ht="19.5" hidden="1" customHeight="1" outlineLevel="1" x14ac:dyDescent="0.25">
      <c r="A331" s="43"/>
      <c r="B331" s="92"/>
      <c r="C331" s="93"/>
      <c r="D331" s="93"/>
      <c r="E331" s="94"/>
      <c r="F331" s="28"/>
      <c r="G331" s="23" t="str">
        <f t="shared" si="6"/>
        <v>0</v>
      </c>
      <c r="H331" s="24" t="str">
        <f t="shared" si="7"/>
        <v>0</v>
      </c>
    </row>
    <row r="332" spans="1:9" ht="19.5" hidden="1" customHeight="1" outlineLevel="1" x14ac:dyDescent="0.25">
      <c r="A332" s="43"/>
      <c r="B332" s="92"/>
      <c r="C332" s="93"/>
      <c r="D332" s="93"/>
      <c r="E332" s="94"/>
      <c r="F332" s="28"/>
      <c r="G332" s="23" t="str">
        <f t="shared" si="6"/>
        <v>0</v>
      </c>
      <c r="H332" s="24" t="str">
        <f t="shared" si="7"/>
        <v>0</v>
      </c>
    </row>
    <row r="333" spans="1:9" ht="6.65" customHeight="1" collapsed="1" x14ac:dyDescent="0.25">
      <c r="A333" s="7"/>
      <c r="B333" s="7"/>
      <c r="C333" s="8"/>
      <c r="D333" s="8"/>
      <c r="E333" s="6"/>
      <c r="F333" s="6"/>
      <c r="G333" s="6"/>
      <c r="H333" s="6"/>
    </row>
    <row r="334" spans="1:9" ht="20.5" customHeight="1" x14ac:dyDescent="0.25">
      <c r="A334" s="118" t="s">
        <v>59</v>
      </c>
      <c r="B334" s="118"/>
      <c r="C334" s="118"/>
      <c r="D334" s="118"/>
      <c r="E334" s="118"/>
      <c r="F334" s="118"/>
      <c r="G334" s="118"/>
      <c r="H334" s="118"/>
      <c r="I334" s="6"/>
    </row>
    <row r="335" spans="1:9" ht="6.65" customHeight="1" x14ac:dyDescent="0.25">
      <c r="A335" s="4"/>
    </row>
    <row r="336" spans="1:9" ht="20.5" customHeight="1" x14ac:dyDescent="0.25">
      <c r="A336" s="174" t="s">
        <v>74</v>
      </c>
      <c r="B336" s="174"/>
      <c r="C336" s="174"/>
      <c r="D336" s="174"/>
      <c r="E336" s="174"/>
      <c r="F336" s="41">
        <f>SUM(F263:F332)</f>
        <v>0</v>
      </c>
      <c r="G336" s="42"/>
      <c r="H336" s="58">
        <f>SUM(H263:H332)</f>
        <v>0</v>
      </c>
    </row>
    <row r="337" spans="1:8" ht="6.65" customHeight="1" x14ac:dyDescent="0.25">
      <c r="A337" s="4"/>
    </row>
    <row r="338" spans="1:8" ht="22" customHeight="1" x14ac:dyDescent="0.25">
      <c r="A338" s="177" t="s">
        <v>44</v>
      </c>
      <c r="B338" s="178"/>
      <c r="C338" s="178"/>
      <c r="D338" s="178"/>
      <c r="E338" s="178"/>
      <c r="F338" s="179"/>
      <c r="H338" s="59">
        <f>SUM(H254+H336)</f>
        <v>0</v>
      </c>
    </row>
    <row r="339" spans="1:8" ht="20.5" customHeight="1" x14ac:dyDescent="0.25">
      <c r="A339" s="4"/>
    </row>
    <row r="340" spans="1:8" ht="24.5" customHeight="1" x14ac:dyDescent="0.25">
      <c r="A340" s="157" t="s">
        <v>66</v>
      </c>
      <c r="B340" s="157"/>
      <c r="C340" s="157"/>
      <c r="D340" s="157"/>
      <c r="E340" s="157"/>
      <c r="F340" s="157"/>
      <c r="G340" s="157"/>
      <c r="H340" s="157"/>
    </row>
    <row r="341" spans="1:8" ht="7" customHeight="1" x14ac:dyDescent="0.25"/>
    <row r="342" spans="1:8" ht="20.5" customHeight="1" x14ac:dyDescent="0.25">
      <c r="A342" s="98" t="s">
        <v>53</v>
      </c>
      <c r="B342" s="98"/>
      <c r="C342" s="98"/>
      <c r="D342" s="137" t="str">
        <f>D8</f>
        <v>Regionale utviklingsmidler (REGUT)</v>
      </c>
      <c r="E342" s="137"/>
      <c r="F342" s="48"/>
      <c r="G342" s="48"/>
      <c r="H342" s="48"/>
    </row>
    <row r="343" spans="1:8" ht="20.5" customHeight="1" x14ac:dyDescent="0.25">
      <c r="A343" s="98" t="s">
        <v>58</v>
      </c>
      <c r="B343" s="98"/>
      <c r="C343" s="98"/>
      <c r="D343" s="98" t="str">
        <f>IF(D9=0,"-",D9)</f>
        <v>-</v>
      </c>
      <c r="E343" s="98"/>
      <c r="F343" s="49"/>
      <c r="G343" s="49"/>
      <c r="H343" s="49"/>
    </row>
    <row r="344" spans="1:8" ht="20.5" customHeight="1" x14ac:dyDescent="0.25">
      <c r="A344" s="98" t="s">
        <v>99</v>
      </c>
      <c r="B344" s="98"/>
      <c r="C344" s="98"/>
      <c r="D344" s="98" t="str">
        <f>IF(D11=0,"-",D11)</f>
        <v>-</v>
      </c>
      <c r="E344" s="98"/>
      <c r="F344" s="98"/>
      <c r="G344" s="98"/>
      <c r="H344" s="98"/>
    </row>
    <row r="345" spans="1:8" ht="20.5" customHeight="1" x14ac:dyDescent="0.25">
      <c r="A345" s="98" t="s">
        <v>57</v>
      </c>
      <c r="B345" s="98"/>
      <c r="C345" s="98"/>
      <c r="D345" s="98" t="str">
        <f>IF(D10=0,"-",D10)</f>
        <v>-</v>
      </c>
      <c r="E345" s="98"/>
      <c r="F345" s="98"/>
      <c r="G345" s="98"/>
      <c r="H345" s="98"/>
    </row>
    <row r="346" spans="1:8" ht="14.5" customHeight="1" x14ac:dyDescent="0.25">
      <c r="A346" s="16"/>
      <c r="B346" s="6"/>
      <c r="C346" s="6"/>
      <c r="D346" s="17"/>
      <c r="E346" s="17"/>
      <c r="F346" s="6"/>
    </row>
    <row r="347" spans="1:8" ht="22.5" customHeight="1" x14ac:dyDescent="0.25">
      <c r="A347" s="156" t="s">
        <v>10</v>
      </c>
      <c r="B347" s="156"/>
      <c r="C347" s="156"/>
      <c r="D347" s="156"/>
      <c r="E347" s="156"/>
      <c r="F347" s="156"/>
      <c r="G347" s="156"/>
      <c r="H347" s="156"/>
    </row>
    <row r="348" spans="1:8" ht="7" customHeight="1" x14ac:dyDescent="0.25"/>
    <row r="349" spans="1:8" ht="20.5" customHeight="1" x14ac:dyDescent="0.25">
      <c r="A349" s="100" t="s">
        <v>11</v>
      </c>
      <c r="B349" s="100"/>
      <c r="C349" s="100" t="s">
        <v>12</v>
      </c>
      <c r="D349" s="100"/>
      <c r="E349" s="176" t="s">
        <v>13</v>
      </c>
      <c r="F349" s="176"/>
      <c r="G349" s="176" t="s">
        <v>14</v>
      </c>
      <c r="H349" s="176"/>
    </row>
    <row r="350" spans="1:8" ht="7" customHeight="1" x14ac:dyDescent="0.25">
      <c r="A350" s="48"/>
      <c r="B350" s="48"/>
      <c r="C350" s="48"/>
      <c r="D350" s="48"/>
      <c r="E350" s="48"/>
      <c r="F350" s="48"/>
      <c r="G350" s="48"/>
      <c r="H350" s="48"/>
    </row>
    <row r="351" spans="1:8" ht="20.149999999999999" customHeight="1" x14ac:dyDescent="0.25">
      <c r="A351" s="171" t="s">
        <v>15</v>
      </c>
      <c r="B351" s="171"/>
      <c r="C351" s="173" t="str">
        <f>IF(D11=0,"-",D11)</f>
        <v>-</v>
      </c>
      <c r="D351" s="173"/>
      <c r="E351" s="76">
        <f>SUM(E18)</f>
        <v>0</v>
      </c>
      <c r="F351" s="77" t="str">
        <f>IF(E351=0,"-",SUM(E351/$E$356))</f>
        <v>-</v>
      </c>
      <c r="G351" s="50">
        <f>SUM(H111)</f>
        <v>0</v>
      </c>
      <c r="H351" s="70" t="str">
        <f>IF(G351=0,"-",SUM(G351/$G$356))</f>
        <v>-</v>
      </c>
    </row>
    <row r="352" spans="1:8" ht="20.149999999999999" customHeight="1" x14ac:dyDescent="0.25">
      <c r="A352" s="171" t="s">
        <v>41</v>
      </c>
      <c r="B352" s="171"/>
      <c r="C352" s="173"/>
      <c r="D352" s="173"/>
      <c r="E352" s="76">
        <f>SUM(E19)</f>
        <v>0</v>
      </c>
      <c r="F352" s="77" t="str">
        <f>IF(E352=0,"-",SUM(E352/$E$356))</f>
        <v>-</v>
      </c>
      <c r="G352" s="50">
        <f>SUM(H173)</f>
        <v>0</v>
      </c>
      <c r="H352" s="70" t="str">
        <f>IF(G352=0,"-",SUM(G352/$G$356))</f>
        <v>-</v>
      </c>
    </row>
    <row r="353" spans="1:9" ht="20.149999999999999" customHeight="1" x14ac:dyDescent="0.25">
      <c r="A353" s="171" t="s">
        <v>2</v>
      </c>
      <c r="B353" s="171"/>
      <c r="C353" s="173"/>
      <c r="D353" s="173"/>
      <c r="E353" s="76">
        <f>SUM(E20)</f>
        <v>0</v>
      </c>
      <c r="F353" s="77" t="str">
        <f>IF(E353=0,"-",SUM(E353/$E$356))</f>
        <v>-</v>
      </c>
      <c r="G353" s="50">
        <f>SUM(H252)</f>
        <v>0</v>
      </c>
      <c r="H353" s="70" t="str">
        <f>IF(G353=0,"-",SUM(G353/$G$356))</f>
        <v>-</v>
      </c>
    </row>
    <row r="354" spans="1:9" ht="20.149999999999999" customHeight="1" x14ac:dyDescent="0.25">
      <c r="A354" s="172" t="s">
        <v>64</v>
      </c>
      <c r="B354" s="172"/>
      <c r="C354" s="172" t="s">
        <v>63</v>
      </c>
      <c r="D354" s="172"/>
      <c r="E354" s="76">
        <f>SUM(E21)</f>
        <v>0</v>
      </c>
      <c r="F354" s="77" t="str">
        <f>IF(E354=0,"-",SUM(E354/$E$356))</f>
        <v>-</v>
      </c>
      <c r="G354" s="51">
        <f>SUM(H336)</f>
        <v>0</v>
      </c>
      <c r="H354" s="71" t="str">
        <f>IF(G354=0,"-",SUM(G354/G356))</f>
        <v>-</v>
      </c>
    </row>
    <row r="355" spans="1:9" ht="7" customHeight="1" x14ac:dyDescent="0.25">
      <c r="A355" s="48"/>
      <c r="B355" s="48"/>
      <c r="C355" s="48"/>
      <c r="D355" s="48"/>
      <c r="E355" s="48"/>
      <c r="F355" s="72"/>
      <c r="G355" s="48"/>
      <c r="H355" s="72"/>
    </row>
    <row r="356" spans="1:9" ht="20.5" customHeight="1" x14ac:dyDescent="0.25">
      <c r="A356" s="87" t="s">
        <v>73</v>
      </c>
      <c r="B356" s="102"/>
      <c r="C356" s="102"/>
      <c r="D356" s="88"/>
      <c r="E356" s="78">
        <f>SUM(E351:E354)</f>
        <v>0</v>
      </c>
      <c r="F356" s="79" t="str">
        <f>IF(E356=0,"-",SUM(F351:F354))</f>
        <v>-</v>
      </c>
      <c r="G356" s="47">
        <f>SUM(G351:G354)</f>
        <v>0</v>
      </c>
      <c r="H356" s="73" t="str">
        <f>IF(G356=0,"-",SUM(H351:H354))</f>
        <v>-</v>
      </c>
    </row>
    <row r="357" spans="1:9" x14ac:dyDescent="0.25">
      <c r="A357" s="7"/>
      <c r="B357" s="7"/>
      <c r="C357" s="7"/>
      <c r="D357" s="7"/>
      <c r="E357" s="6"/>
      <c r="F357" s="6"/>
      <c r="G357" s="6"/>
      <c r="H357" s="6"/>
    </row>
    <row r="358" spans="1:9" ht="23.15" customHeight="1" x14ac:dyDescent="0.25">
      <c r="A358" s="156" t="s">
        <v>16</v>
      </c>
      <c r="B358" s="156"/>
      <c r="C358" s="156"/>
      <c r="D358" s="156"/>
      <c r="E358" s="156"/>
      <c r="F358" s="156"/>
      <c r="G358" s="156"/>
      <c r="H358" s="156"/>
    </row>
    <row r="359" spans="1:9" ht="7" customHeight="1" x14ac:dyDescent="0.25"/>
    <row r="360" spans="1:9" ht="21" customHeight="1" x14ac:dyDescent="0.25">
      <c r="A360" s="52"/>
      <c r="B360" s="52"/>
      <c r="C360" s="53"/>
      <c r="D360" s="53"/>
      <c r="E360" s="97" t="s">
        <v>13</v>
      </c>
      <c r="F360" s="97"/>
      <c r="G360" s="101" t="s">
        <v>14</v>
      </c>
      <c r="H360" s="101"/>
    </row>
    <row r="361" spans="1:9" ht="7" customHeight="1" x14ac:dyDescent="0.25">
      <c r="A361" s="48"/>
      <c r="B361" s="48"/>
      <c r="C361" s="48"/>
      <c r="D361" s="48"/>
      <c r="E361" s="82"/>
      <c r="F361" s="82"/>
      <c r="G361" s="48"/>
      <c r="H361" s="48"/>
    </row>
    <row r="362" spans="1:9" ht="21.65" customHeight="1" x14ac:dyDescent="0.25">
      <c r="A362" s="95" t="s">
        <v>80</v>
      </c>
      <c r="B362" s="96"/>
      <c r="C362" s="96"/>
      <c r="D362" s="96"/>
      <c r="E362" s="78" t="str">
        <f>IF(E25=0,"0",SUM(E25))</f>
        <v>0</v>
      </c>
      <c r="F362" s="79">
        <f>IF(H25=0,"0",SUM(H25))</f>
        <v>0</v>
      </c>
      <c r="G362" s="83" t="str">
        <f>IF($G$356=0,"0",IF(D8="DistriktForsk (DF)",MAXA(0,MIN($G$356*$H$25,$E$356*$H$25,$E$352,$G$352,E25)),MAXA(0,MIN($G$356*$H$25,($G$351+$G$352+$G$353),$E$356*$H$25,($E$351+$E$352+$E$353),$E$25))))</f>
        <v>0</v>
      </c>
      <c r="H362" s="62" t="str">
        <f>IF(G362=0,"0 %",IF(G356=0,"0 %",SUM(G362/$G$356)))</f>
        <v>0 %</v>
      </c>
    </row>
    <row r="363" spans="1:9" ht="6.5" customHeight="1" x14ac:dyDescent="0.25">
      <c r="A363" s="52"/>
      <c r="B363" s="52"/>
      <c r="C363" s="53"/>
      <c r="D363" s="53"/>
      <c r="E363" s="49"/>
      <c r="F363" s="49"/>
      <c r="G363" s="54"/>
      <c r="H363" s="63"/>
    </row>
    <row r="364" spans="1:9" ht="21.5" customHeight="1" x14ac:dyDescent="0.25">
      <c r="A364" s="98" t="s">
        <v>76</v>
      </c>
      <c r="B364" s="98"/>
      <c r="C364" s="98"/>
      <c r="D364" s="98"/>
      <c r="E364" s="56"/>
      <c r="F364" s="56"/>
      <c r="G364" s="80" t="str">
        <f>IF(E26=0,"0",SUM(E26))</f>
        <v>0</v>
      </c>
      <c r="H364" s="81" t="str">
        <f>IF(G364=0,"0 %",IF(G356=0,"0 %",SUM(G364/G356)))</f>
        <v>0 %</v>
      </c>
    </row>
    <row r="365" spans="1:9" ht="6.5" customHeight="1" x14ac:dyDescent="0.25">
      <c r="A365" s="52"/>
      <c r="B365" s="52"/>
      <c r="C365" s="53"/>
      <c r="D365" s="53"/>
      <c r="E365" s="49"/>
      <c r="F365" s="49"/>
      <c r="G365" s="54"/>
      <c r="H365" s="63"/>
    </row>
    <row r="366" spans="1:9" ht="21.65" customHeight="1" x14ac:dyDescent="0.25">
      <c r="A366" s="175" t="s">
        <v>82</v>
      </c>
      <c r="B366" s="175"/>
      <c r="C366" s="175"/>
      <c r="D366" s="175"/>
      <c r="E366" s="49"/>
      <c r="F366" s="49"/>
      <c r="G366" s="74">
        <f>IF(G362=0,"0",IF(G364=0,"0",SUM(G362-G364)))</f>
        <v>0</v>
      </c>
      <c r="H366" s="68" t="str">
        <f>IF(G366=0,"0 %",IF(G356=0,"0 %",SUM(G366/G356)))</f>
        <v>0 %</v>
      </c>
      <c r="I366" s="61"/>
    </row>
    <row r="367" spans="1:9" ht="21" customHeight="1" x14ac:dyDescent="0.25">
      <c r="A367" s="52"/>
      <c r="B367" s="52"/>
      <c r="C367" s="53"/>
      <c r="D367" s="53"/>
      <c r="E367" s="49"/>
      <c r="F367" s="49"/>
      <c r="G367" s="54"/>
      <c r="H367" s="55"/>
    </row>
    <row r="368" spans="1:9" ht="21.5" customHeight="1" x14ac:dyDescent="0.25">
      <c r="A368" s="98" t="s">
        <v>91</v>
      </c>
      <c r="B368" s="98"/>
      <c r="C368" s="98"/>
      <c r="D368" s="98"/>
      <c r="E368" s="56"/>
      <c r="F368" s="56"/>
      <c r="G368" s="80" t="str">
        <f>IF(G364=0,"0",IF(G366=0,"0",SUM(G364+G366)))</f>
        <v>0</v>
      </c>
      <c r="H368" s="85" t="str">
        <f>IF(G364=0,"0 %",IF(G366=0,"0 %",SUM(H364+H366)))</f>
        <v>0 %</v>
      </c>
    </row>
    <row r="369" spans="1:9" ht="6.5" customHeight="1" x14ac:dyDescent="0.25">
      <c r="A369" s="52"/>
      <c r="B369" s="52"/>
      <c r="C369" s="53"/>
      <c r="D369" s="53"/>
      <c r="E369" s="49"/>
      <c r="F369" s="49"/>
      <c r="G369" s="54"/>
      <c r="H369" s="63"/>
    </row>
    <row r="370" spans="1:9" ht="21.5" customHeight="1" x14ac:dyDescent="0.25">
      <c r="A370" s="98" t="s">
        <v>78</v>
      </c>
      <c r="B370" s="98"/>
      <c r="C370" s="98"/>
      <c r="D370" s="98"/>
      <c r="E370" s="49"/>
      <c r="F370" s="49"/>
      <c r="G370" s="80" t="str">
        <f>IF(G356=0,"0",SUM(G356-G362))</f>
        <v>0</v>
      </c>
      <c r="H370" s="81" t="str">
        <f>IF(G370=0,"0 %",IF(G356=0,"0 %",SUM(G370/$G$356)))</f>
        <v>0 %</v>
      </c>
    </row>
    <row r="371" spans="1:9" ht="6.5" customHeight="1" x14ac:dyDescent="0.25">
      <c r="A371" s="52"/>
      <c r="B371" s="52"/>
      <c r="C371" s="53"/>
      <c r="D371" s="53"/>
      <c r="E371" s="49"/>
      <c r="F371" s="49"/>
      <c r="G371" s="54"/>
      <c r="H371" s="63"/>
    </row>
    <row r="372" spans="1:9" ht="21.65" customHeight="1" x14ac:dyDescent="0.25">
      <c r="A372" s="100" t="s">
        <v>79</v>
      </c>
      <c r="B372" s="100"/>
      <c r="C372" s="100"/>
      <c r="D372" s="100"/>
      <c r="E372" s="49"/>
      <c r="F372" s="49"/>
      <c r="G372" s="83">
        <f>IF(G362=0,"0",IF(G370=0,"0",SUM(G362+G370)))</f>
        <v>0</v>
      </c>
      <c r="H372" s="62" t="str">
        <f>IF(G372=0,"0 %",IF(G356=0,"0 %",SUM(G372/G356)))</f>
        <v>0 %</v>
      </c>
    </row>
    <row r="373" spans="1:9" ht="21" customHeight="1" x14ac:dyDescent="0.25">
      <c r="A373" s="52"/>
      <c r="B373" s="52"/>
      <c r="C373" s="53"/>
      <c r="D373" s="53"/>
      <c r="E373" s="49"/>
      <c r="F373" s="49"/>
      <c r="G373" s="54"/>
      <c r="H373" s="55"/>
    </row>
    <row r="374" spans="1:9" ht="21.5" customHeight="1" x14ac:dyDescent="0.25">
      <c r="A374" s="98" t="s">
        <v>77</v>
      </c>
      <c r="B374" s="98"/>
      <c r="C374" s="98"/>
      <c r="D374" s="98"/>
      <c r="E374" s="49"/>
      <c r="F374" s="49"/>
      <c r="G374" s="80" t="str">
        <f>IF(G362=0,"0",IF(E27=0,"0",SUM(G362+E27)))</f>
        <v>0</v>
      </c>
      <c r="H374" s="81" t="str">
        <f>IF(G374=0,"0 %",IF(G356=0,"0 %",SUM(G374/G356)))</f>
        <v>0 %</v>
      </c>
    </row>
    <row r="375" spans="1:9" ht="6.5" customHeight="1" x14ac:dyDescent="0.25">
      <c r="A375" s="52"/>
      <c r="B375" s="52"/>
      <c r="C375" s="53"/>
      <c r="D375" s="53"/>
      <c r="E375" s="49"/>
      <c r="F375" s="49"/>
      <c r="G375" s="54"/>
      <c r="H375" s="63"/>
    </row>
    <row r="376" spans="1:9" ht="21.65" hidden="1" customHeight="1" x14ac:dyDescent="0.25">
      <c r="A376" s="99" t="s">
        <v>82</v>
      </c>
      <c r="B376" s="99"/>
      <c r="C376" s="99"/>
      <c r="D376" s="99"/>
      <c r="E376" s="69"/>
      <c r="F376" s="69"/>
      <c r="G376" s="60">
        <f>SUM(G366-E27)</f>
        <v>0</v>
      </c>
      <c r="H376" s="64" t="e">
        <f>SUM(G376/$G$356)</f>
        <v>#DIV/0!</v>
      </c>
      <c r="I376" s="61"/>
    </row>
    <row r="377" spans="1:9" ht="6.5" hidden="1" customHeight="1" x14ac:dyDescent="0.25">
      <c r="A377" s="52"/>
      <c r="B377" s="52"/>
      <c r="C377" s="53"/>
      <c r="D377" s="53"/>
      <c r="E377" s="49"/>
      <c r="F377" s="49"/>
      <c r="G377" s="54"/>
      <c r="H377" s="63"/>
    </row>
    <row r="378" spans="1:9" ht="21.5" customHeight="1" x14ac:dyDescent="0.25">
      <c r="A378" s="98" t="s">
        <v>78</v>
      </c>
      <c r="B378" s="98"/>
      <c r="C378" s="98"/>
      <c r="D378" s="98"/>
      <c r="E378" s="49"/>
      <c r="F378" s="49"/>
      <c r="G378" s="80" t="str">
        <f>IF(G356=0,"0",IF(G374=0,"0",SUM(G356-G374)))</f>
        <v>0</v>
      </c>
      <c r="H378" s="81" t="str">
        <f>IF(G378=0,"0 %",IF(G356=0,"0 %",SUM(G378/$G$356)))</f>
        <v>0 %</v>
      </c>
    </row>
    <row r="379" spans="1:9" ht="6.5" customHeight="1" x14ac:dyDescent="0.25">
      <c r="A379" s="52"/>
      <c r="B379" s="52"/>
      <c r="C379" s="53"/>
      <c r="D379" s="53"/>
      <c r="E379" s="49"/>
      <c r="F379" s="49"/>
      <c r="G379" s="54"/>
      <c r="H379" s="63"/>
    </row>
    <row r="380" spans="1:9" ht="21.65" customHeight="1" x14ac:dyDescent="0.25">
      <c r="A380" s="100" t="s">
        <v>79</v>
      </c>
      <c r="B380" s="100"/>
      <c r="C380" s="100"/>
      <c r="D380" s="100"/>
      <c r="E380" s="49"/>
      <c r="F380" s="49"/>
      <c r="G380" s="84">
        <f>IF(G378=0,"0",IF(G374=0,"0",SUM(G378+G374)))</f>
        <v>0</v>
      </c>
      <c r="H380" s="62" t="str">
        <f>IF(G380=0,"0 %",IF(G356=0,"0 %",SUM(G380/G356)))</f>
        <v>0 %</v>
      </c>
    </row>
    <row r="381" spans="1:9" ht="20.5" customHeight="1" x14ac:dyDescent="0.25">
      <c r="A381" s="4"/>
    </row>
    <row r="382" spans="1:9" ht="20.5" customHeight="1" x14ac:dyDescent="0.25">
      <c r="A382" s="160" t="s">
        <v>40</v>
      </c>
      <c r="B382" s="160"/>
      <c r="C382" s="160"/>
      <c r="D382" s="160"/>
      <c r="E382" s="160"/>
      <c r="F382" s="160"/>
      <c r="G382" s="160"/>
      <c r="H382" s="160"/>
    </row>
    <row r="383" spans="1:9" ht="186" customHeight="1" x14ac:dyDescent="0.25">
      <c r="A383" s="89" t="s">
        <v>81</v>
      </c>
      <c r="B383" s="90"/>
      <c r="C383" s="90"/>
      <c r="D383" s="90"/>
      <c r="E383" s="90"/>
      <c r="F383" s="90"/>
      <c r="G383" s="90"/>
      <c r="H383" s="91"/>
    </row>
    <row r="384" spans="1:9" x14ac:dyDescent="0.25">
      <c r="A384" s="11"/>
      <c r="B384" s="11"/>
      <c r="C384" s="11"/>
      <c r="D384" s="11"/>
      <c r="E384" s="11"/>
    </row>
    <row r="385" spans="1:8" ht="20.149999999999999" customHeight="1" x14ac:dyDescent="0.25">
      <c r="A385" s="155" t="s">
        <v>17</v>
      </c>
      <c r="B385" s="155"/>
      <c r="C385" s="151" t="s">
        <v>100</v>
      </c>
      <c r="D385" s="151"/>
      <c r="E385" s="151" t="s">
        <v>18</v>
      </c>
      <c r="F385" s="151"/>
      <c r="G385" s="151"/>
      <c r="H385" s="151"/>
    </row>
    <row r="386" spans="1:8" ht="20.149999999999999" customHeight="1" x14ac:dyDescent="0.25">
      <c r="A386" s="152" t="s">
        <v>36</v>
      </c>
      <c r="B386" s="152"/>
      <c r="C386" s="152"/>
      <c r="D386" s="152"/>
      <c r="E386" s="159"/>
      <c r="F386" s="159"/>
      <c r="G386" s="159"/>
      <c r="H386" s="159"/>
    </row>
    <row r="387" spans="1:8" ht="20.149999999999999" customHeight="1" x14ac:dyDescent="0.25">
      <c r="A387" s="152" t="s">
        <v>35</v>
      </c>
      <c r="B387" s="152"/>
      <c r="C387" s="153" t="str">
        <f>IF($D$11=0," ",$D$11)</f>
        <v xml:space="preserve"> </v>
      </c>
      <c r="D387" s="153"/>
      <c r="E387" s="159"/>
      <c r="F387" s="159"/>
      <c r="G387" s="159"/>
      <c r="H387" s="159"/>
    </row>
    <row r="388" spans="1:8" ht="20.149999999999999" customHeight="1" x14ac:dyDescent="0.25">
      <c r="A388" s="152" t="s">
        <v>42</v>
      </c>
      <c r="B388" s="152"/>
      <c r="C388" s="152"/>
      <c r="D388" s="152"/>
      <c r="E388" s="159"/>
      <c r="F388" s="159"/>
      <c r="G388" s="159"/>
      <c r="H388" s="159"/>
    </row>
    <row r="389" spans="1:8" ht="60" customHeight="1" x14ac:dyDescent="0.25">
      <c r="A389" s="155" t="s">
        <v>19</v>
      </c>
      <c r="B389" s="155"/>
      <c r="C389" s="154"/>
      <c r="D389" s="154"/>
      <c r="E389" s="147"/>
      <c r="F389" s="147"/>
      <c r="G389" s="147"/>
      <c r="H389" s="147"/>
    </row>
    <row r="390" spans="1:8" x14ac:dyDescent="0.25">
      <c r="B390" s="13"/>
    </row>
    <row r="391" spans="1:8" ht="20.5" customHeight="1" x14ac:dyDescent="0.25">
      <c r="A391" s="148" t="s">
        <v>101</v>
      </c>
      <c r="B391" s="149"/>
      <c r="C391" s="149"/>
      <c r="D391" s="149"/>
      <c r="E391" s="149"/>
      <c r="F391" s="149"/>
      <c r="G391" s="149"/>
      <c r="H391" s="150"/>
    </row>
    <row r="392" spans="1:8" ht="20.5" customHeight="1" x14ac:dyDescent="0.25">
      <c r="A392" s="144" t="s">
        <v>62</v>
      </c>
      <c r="B392" s="145"/>
      <c r="C392" s="145"/>
      <c r="D392" s="145"/>
      <c r="E392" s="145"/>
      <c r="F392" s="145"/>
      <c r="G392" s="145"/>
      <c r="H392" s="146"/>
    </row>
  </sheetData>
  <sheetProtection algorithmName="SHA-512" hashValue="PNeKhxF5CXQylO2awNlkZT/yhlajkKJJ21wG6Z2ANUFkcNQVXnkJ3COOl+OBip+zpKCyQ2+HZYUfkwgqtCh9tQ==" saltValue="wp0KrwsePLcegS+xrguD1g==" spinCount="100000" sheet="1" formatRows="0" insertRows="0"/>
  <protectedRanges>
    <protectedRange sqref="C388:H389" name="Område11"/>
    <protectedRange sqref="E387" name="Område10"/>
    <protectedRange sqref="C386:H386" name="Område9"/>
    <protectedRange sqref="A263:F332" name="Område8"/>
    <protectedRange sqref="A179:H248" name="Område7"/>
    <protectedRange sqref="A117:G169" name="Område6"/>
    <protectedRange sqref="A38:F107" name="Område5"/>
    <protectedRange sqref="D9 D12" name="Område1"/>
    <protectedRange sqref="D10:H11" name="Område2"/>
    <protectedRange sqref="E25:E27" name="Område3"/>
    <protectedRange sqref="E18:E21" name="Område4"/>
  </protectedRanges>
  <customSheetViews>
    <customSheetView guid="{EF9DF373-B992-41DD-9F76-64533EC6F1F4}" scale="70" showPageBreaks="1" showGridLines="0" fitToPage="1" view="pageLayout">
      <selection sqref="A1:E1"/>
      <pageMargins left="4.2187500000000003E-2" right="0.29282407407407407" top="0.6339285714285714" bottom="0.19685039370078741" header="0.31496062992125984" footer="0.31496062992125984"/>
      <pageSetup paperSize="9" scale="48" orientation="portrait" r:id="rId1"/>
      <headerFooter>
        <oddHeader>&amp;L&amp;G&amp;C&amp;"Verdana,Normal"&amp;16&amp;A&amp;R&amp;G</oddHeader>
      </headerFooter>
    </customSheetView>
  </customSheetViews>
  <mergeCells count="362">
    <mergeCell ref="A374:D374"/>
    <mergeCell ref="A358:H358"/>
    <mergeCell ref="A336:E336"/>
    <mergeCell ref="B319:E319"/>
    <mergeCell ref="B326:E326"/>
    <mergeCell ref="B327:E327"/>
    <mergeCell ref="B328:E328"/>
    <mergeCell ref="B329:E329"/>
    <mergeCell ref="B330:E330"/>
    <mergeCell ref="B331:E331"/>
    <mergeCell ref="B332:E332"/>
    <mergeCell ref="A364:D364"/>
    <mergeCell ref="A366:D366"/>
    <mergeCell ref="A349:B349"/>
    <mergeCell ref="A351:B351"/>
    <mergeCell ref="A352:B352"/>
    <mergeCell ref="B322:E322"/>
    <mergeCell ref="B323:E323"/>
    <mergeCell ref="B324:E324"/>
    <mergeCell ref="B325:E325"/>
    <mergeCell ref="E349:F349"/>
    <mergeCell ref="A338:F338"/>
    <mergeCell ref="A368:D368"/>
    <mergeCell ref="G349:H349"/>
    <mergeCell ref="C224:G224"/>
    <mergeCell ref="C228:G228"/>
    <mergeCell ref="A353:B353"/>
    <mergeCell ref="A354:B354"/>
    <mergeCell ref="C351:D353"/>
    <mergeCell ref="C354:D354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11:E311"/>
    <mergeCell ref="B312:E312"/>
    <mergeCell ref="B304:E304"/>
    <mergeCell ref="B305:E305"/>
    <mergeCell ref="B306:E306"/>
    <mergeCell ref="B307:E307"/>
    <mergeCell ref="B270:E270"/>
    <mergeCell ref="C234:G234"/>
    <mergeCell ref="C211:G211"/>
    <mergeCell ref="C212:G212"/>
    <mergeCell ref="C213:G213"/>
    <mergeCell ref="C202:G202"/>
    <mergeCell ref="C189:G189"/>
    <mergeCell ref="C190:G190"/>
    <mergeCell ref="C193:G193"/>
    <mergeCell ref="C149:E149"/>
    <mergeCell ref="F149:G149"/>
    <mergeCell ref="C150:E150"/>
    <mergeCell ref="F150:G150"/>
    <mergeCell ref="C208:G208"/>
    <mergeCell ref="C209:G209"/>
    <mergeCell ref="C210:G210"/>
    <mergeCell ref="C185:G185"/>
    <mergeCell ref="C169:E169"/>
    <mergeCell ref="F169:G169"/>
    <mergeCell ref="C200:G200"/>
    <mergeCell ref="C201:G201"/>
    <mergeCell ref="F158:G158"/>
    <mergeCell ref="C157:E157"/>
    <mergeCell ref="C158:E158"/>
    <mergeCell ref="C159:E159"/>
    <mergeCell ref="F159:G159"/>
    <mergeCell ref="A171:H171"/>
    <mergeCell ref="C196:G196"/>
    <mergeCell ref="C199:G199"/>
    <mergeCell ref="C179:G179"/>
    <mergeCell ref="C180:G180"/>
    <mergeCell ref="C181:G181"/>
    <mergeCell ref="C182:G182"/>
    <mergeCell ref="C184:G184"/>
    <mergeCell ref="A176:H176"/>
    <mergeCell ref="F166:G166"/>
    <mergeCell ref="C194:G194"/>
    <mergeCell ref="C178:G178"/>
    <mergeCell ref="C192:G192"/>
    <mergeCell ref="C197:G197"/>
    <mergeCell ref="C198:G198"/>
    <mergeCell ref="A111:E111"/>
    <mergeCell ref="F122:G122"/>
    <mergeCell ref="C116:E116"/>
    <mergeCell ref="F116:G116"/>
    <mergeCell ref="D8:H8"/>
    <mergeCell ref="D9:H9"/>
    <mergeCell ref="A29:H29"/>
    <mergeCell ref="D11:H11"/>
    <mergeCell ref="D10:H10"/>
    <mergeCell ref="A16:B16"/>
    <mergeCell ref="A31:H31"/>
    <mergeCell ref="A34:H34"/>
    <mergeCell ref="A32:H32"/>
    <mergeCell ref="C117:E117"/>
    <mergeCell ref="C118:E118"/>
    <mergeCell ref="C119:E119"/>
    <mergeCell ref="C120:E120"/>
    <mergeCell ref="C121:E121"/>
    <mergeCell ref="C134:E134"/>
    <mergeCell ref="F134:G134"/>
    <mergeCell ref="F117:G117"/>
    <mergeCell ref="F118:G118"/>
    <mergeCell ref="F119:G119"/>
    <mergeCell ref="F120:G120"/>
    <mergeCell ref="F121:G121"/>
    <mergeCell ref="C122:E122"/>
    <mergeCell ref="C131:E131"/>
    <mergeCell ref="F131:G131"/>
    <mergeCell ref="C132:E132"/>
    <mergeCell ref="F132:G132"/>
    <mergeCell ref="C133:E133"/>
    <mergeCell ref="C128:E128"/>
    <mergeCell ref="C129:E129"/>
    <mergeCell ref="F129:G129"/>
    <mergeCell ref="C130:E130"/>
    <mergeCell ref="F130:G130"/>
    <mergeCell ref="C123:E123"/>
    <mergeCell ref="F123:G123"/>
    <mergeCell ref="C124:E124"/>
    <mergeCell ref="F124:G124"/>
    <mergeCell ref="F127:G127"/>
    <mergeCell ref="C156:E156"/>
    <mergeCell ref="A387:B387"/>
    <mergeCell ref="C164:E164"/>
    <mergeCell ref="C165:E165"/>
    <mergeCell ref="C167:E167"/>
    <mergeCell ref="F167:G167"/>
    <mergeCell ref="C168:E168"/>
    <mergeCell ref="C203:G203"/>
    <mergeCell ref="C240:G240"/>
    <mergeCell ref="C222:G222"/>
    <mergeCell ref="C183:G183"/>
    <mergeCell ref="C195:G195"/>
    <mergeCell ref="C188:G188"/>
    <mergeCell ref="C230:G230"/>
    <mergeCell ref="C229:G229"/>
    <mergeCell ref="C186:G186"/>
    <mergeCell ref="C187:G187"/>
    <mergeCell ref="C220:G220"/>
    <mergeCell ref="C221:G221"/>
    <mergeCell ref="C244:G244"/>
    <mergeCell ref="A175:H175"/>
    <mergeCell ref="F165:G165"/>
    <mergeCell ref="C166:E166"/>
    <mergeCell ref="C191:G191"/>
    <mergeCell ref="C215:G215"/>
    <mergeCell ref="C125:E125"/>
    <mergeCell ref="F125:G125"/>
    <mergeCell ref="C151:E151"/>
    <mergeCell ref="C154:E154"/>
    <mergeCell ref="F154:G154"/>
    <mergeCell ref="C155:E155"/>
    <mergeCell ref="F155:G155"/>
    <mergeCell ref="F135:G135"/>
    <mergeCell ref="C136:E136"/>
    <mergeCell ref="F136:G136"/>
    <mergeCell ref="C137:E137"/>
    <mergeCell ref="F137:G137"/>
    <mergeCell ref="C138:E138"/>
    <mergeCell ref="F138:G138"/>
    <mergeCell ref="C139:E139"/>
    <mergeCell ref="F139:G139"/>
    <mergeCell ref="C140:E140"/>
    <mergeCell ref="A173:E173"/>
    <mergeCell ref="F133:G133"/>
    <mergeCell ref="C126:E126"/>
    <mergeCell ref="F126:G126"/>
    <mergeCell ref="F128:G128"/>
    <mergeCell ref="F156:G156"/>
    <mergeCell ref="A1:H1"/>
    <mergeCell ref="A5:H5"/>
    <mergeCell ref="E385:H385"/>
    <mergeCell ref="E386:H386"/>
    <mergeCell ref="E387:H387"/>
    <mergeCell ref="E388:H388"/>
    <mergeCell ref="A382:H382"/>
    <mergeCell ref="A254:G254"/>
    <mergeCell ref="A340:H340"/>
    <mergeCell ref="C239:G239"/>
    <mergeCell ref="F157:G157"/>
    <mergeCell ref="C160:E160"/>
    <mergeCell ref="F160:G160"/>
    <mergeCell ref="C161:E161"/>
    <mergeCell ref="F161:G161"/>
    <mergeCell ref="F168:G168"/>
    <mergeCell ref="C204:G204"/>
    <mergeCell ref="C205:G205"/>
    <mergeCell ref="C223:G223"/>
    <mergeCell ref="C218:G218"/>
    <mergeCell ref="A388:B388"/>
    <mergeCell ref="C127:E127"/>
    <mergeCell ref="A345:C345"/>
    <mergeCell ref="C148:E148"/>
    <mergeCell ref="A392:H392"/>
    <mergeCell ref="E389:H389"/>
    <mergeCell ref="A391:H391"/>
    <mergeCell ref="C206:G206"/>
    <mergeCell ref="C207:G207"/>
    <mergeCell ref="C225:G225"/>
    <mergeCell ref="C226:G226"/>
    <mergeCell ref="C227:G227"/>
    <mergeCell ref="C214:G214"/>
    <mergeCell ref="C385:D385"/>
    <mergeCell ref="C386:D386"/>
    <mergeCell ref="C387:D387"/>
    <mergeCell ref="C388:D388"/>
    <mergeCell ref="C389:D389"/>
    <mergeCell ref="A385:B385"/>
    <mergeCell ref="A386:B386"/>
    <mergeCell ref="C349:D349"/>
    <mergeCell ref="A347:H347"/>
    <mergeCell ref="B269:E269"/>
    <mergeCell ref="B301:E301"/>
    <mergeCell ref="C235:G235"/>
    <mergeCell ref="C231:G231"/>
    <mergeCell ref="C216:G216"/>
    <mergeCell ref="A389:B389"/>
    <mergeCell ref="F153:G153"/>
    <mergeCell ref="F142:G142"/>
    <mergeCell ref="C143:E143"/>
    <mergeCell ref="F143:G143"/>
    <mergeCell ref="C135:E135"/>
    <mergeCell ref="C146:E146"/>
    <mergeCell ref="F146:G146"/>
    <mergeCell ref="C147:E147"/>
    <mergeCell ref="F148:G148"/>
    <mergeCell ref="F140:G140"/>
    <mergeCell ref="C141:E141"/>
    <mergeCell ref="F141:G141"/>
    <mergeCell ref="C142:E142"/>
    <mergeCell ref="C144:E144"/>
    <mergeCell ref="F144:G144"/>
    <mergeCell ref="C145:E145"/>
    <mergeCell ref="F145:G145"/>
    <mergeCell ref="F147:G147"/>
    <mergeCell ref="A2:H2"/>
    <mergeCell ref="A342:C342"/>
    <mergeCell ref="D342:E342"/>
    <mergeCell ref="A343:C343"/>
    <mergeCell ref="D343:E343"/>
    <mergeCell ref="A18:B18"/>
    <mergeCell ref="A19:B19"/>
    <mergeCell ref="A20:B20"/>
    <mergeCell ref="A35:H35"/>
    <mergeCell ref="F151:G151"/>
    <mergeCell ref="C152:E152"/>
    <mergeCell ref="F152:G152"/>
    <mergeCell ref="C162:E162"/>
    <mergeCell ref="F162:G162"/>
    <mergeCell ref="C163:E163"/>
    <mergeCell ref="F163:G163"/>
    <mergeCell ref="C153:E153"/>
    <mergeCell ref="A109:H109"/>
    <mergeCell ref="A113:H113"/>
    <mergeCell ref="C219:G219"/>
    <mergeCell ref="C217:G217"/>
    <mergeCell ref="A114:H114"/>
    <mergeCell ref="F164:G164"/>
    <mergeCell ref="A334:H334"/>
    <mergeCell ref="B263:E263"/>
    <mergeCell ref="B264:E264"/>
    <mergeCell ref="B302:E302"/>
    <mergeCell ref="C237:G237"/>
    <mergeCell ref="A252:E252"/>
    <mergeCell ref="C246:G246"/>
    <mergeCell ref="C243:G243"/>
    <mergeCell ref="A260:H260"/>
    <mergeCell ref="A250:H250"/>
    <mergeCell ref="B262:E262"/>
    <mergeCell ref="B266:E266"/>
    <mergeCell ref="B283:E283"/>
    <mergeCell ref="B284:E284"/>
    <mergeCell ref="B285:E285"/>
    <mergeCell ref="B286:E286"/>
    <mergeCell ref="B287:E287"/>
    <mergeCell ref="B288:E288"/>
    <mergeCell ref="B274:E274"/>
    <mergeCell ref="B275:E275"/>
    <mergeCell ref="B276:E276"/>
    <mergeCell ref="B277:E277"/>
    <mergeCell ref="B278:E278"/>
    <mergeCell ref="B279:E279"/>
    <mergeCell ref="B280:E280"/>
    <mergeCell ref="A6:H6"/>
    <mergeCell ref="A27:D27"/>
    <mergeCell ref="A25:D25"/>
    <mergeCell ref="A26:D26"/>
    <mergeCell ref="A12:C12"/>
    <mergeCell ref="A14:H14"/>
    <mergeCell ref="E27:F27"/>
    <mergeCell ref="E16:G16"/>
    <mergeCell ref="E23:G23"/>
    <mergeCell ref="E18:G18"/>
    <mergeCell ref="E19:G19"/>
    <mergeCell ref="A8:C8"/>
    <mergeCell ref="A9:C9"/>
    <mergeCell ref="A11:C11"/>
    <mergeCell ref="A10:C10"/>
    <mergeCell ref="A21:B21"/>
    <mergeCell ref="E26:F26"/>
    <mergeCell ref="E20:G20"/>
    <mergeCell ref="E21:G21"/>
    <mergeCell ref="A344:C344"/>
    <mergeCell ref="D344:H344"/>
    <mergeCell ref="B265:E265"/>
    <mergeCell ref="B289:E289"/>
    <mergeCell ref="B290:E290"/>
    <mergeCell ref="B313:E313"/>
    <mergeCell ref="B314:E314"/>
    <mergeCell ref="B303:E303"/>
    <mergeCell ref="B318:E318"/>
    <mergeCell ref="B267:E267"/>
    <mergeCell ref="B310:E310"/>
    <mergeCell ref="B308:E308"/>
    <mergeCell ref="B309:E309"/>
    <mergeCell ref="B281:E281"/>
    <mergeCell ref="B282:E282"/>
    <mergeCell ref="B268:E268"/>
    <mergeCell ref="B271:E271"/>
    <mergeCell ref="B272:E272"/>
    <mergeCell ref="B273:E273"/>
    <mergeCell ref="C245:G245"/>
    <mergeCell ref="C247:G247"/>
    <mergeCell ref="C238:G238"/>
    <mergeCell ref="A256:H256"/>
    <mergeCell ref="A259:H259"/>
    <mergeCell ref="A257:H257"/>
    <mergeCell ref="C248:G248"/>
    <mergeCell ref="C236:G236"/>
    <mergeCell ref="C242:G242"/>
    <mergeCell ref="C241:G241"/>
    <mergeCell ref="A4:H4"/>
    <mergeCell ref="C16:D16"/>
    <mergeCell ref="A383:H383"/>
    <mergeCell ref="B315:E315"/>
    <mergeCell ref="B316:E316"/>
    <mergeCell ref="A362:D362"/>
    <mergeCell ref="E360:F360"/>
    <mergeCell ref="A370:D370"/>
    <mergeCell ref="A378:D378"/>
    <mergeCell ref="A376:D376"/>
    <mergeCell ref="A372:D372"/>
    <mergeCell ref="A380:D380"/>
    <mergeCell ref="G360:H360"/>
    <mergeCell ref="A356:D356"/>
    <mergeCell ref="D345:H345"/>
    <mergeCell ref="B317:E317"/>
    <mergeCell ref="B320:E320"/>
    <mergeCell ref="B321:E321"/>
    <mergeCell ref="C18:D20"/>
    <mergeCell ref="C21:D21"/>
    <mergeCell ref="A23:D23"/>
    <mergeCell ref="E25:F25"/>
    <mergeCell ref="C232:G232"/>
    <mergeCell ref="C233:G233"/>
  </mergeCells>
  <conditionalFormatting sqref="A21">
    <cfRule type="cellIs" dxfId="32" priority="129" operator="equal">
      <formula>"Personalkostnader prosjektdeltakere$D$15- skal ikke brukes!"</formula>
    </cfRule>
    <cfRule type="cellIs" dxfId="31" priority="123" operator="equal">
      <formula>"Ikke aktuelt for valgte ordning - skjul/slett rad!"</formula>
    </cfRule>
  </conditionalFormatting>
  <conditionalFormatting sqref="A25:A26">
    <cfRule type="cellIs" dxfId="30" priority="14" operator="equal">
      <formula>"Dette feltet skal kun fylles ut om søker er et privat foretak! "</formula>
    </cfRule>
  </conditionalFormatting>
  <conditionalFormatting sqref="A354:D354">
    <cfRule type="cellIs" dxfId="29" priority="124" operator="equal">
      <formula>"Ikke aktuelt for valgte ordning - skjul/slett rad!"</formula>
    </cfRule>
  </conditionalFormatting>
  <conditionalFormatting sqref="C21">
    <cfRule type="cellIs" dxfId="28" priority="125" operator="equal">
      <formula>"Ikke aktuelt for valgte ordning - skjul/slett rad!"</formula>
    </cfRule>
  </conditionalFormatting>
  <conditionalFormatting sqref="E18:E21">
    <cfRule type="cellIs" dxfId="27" priority="11" operator="lessThan">
      <formula>#REF!</formula>
    </cfRule>
    <cfRule type="cellIs" dxfId="26" priority="12" operator="equal">
      <formula>#REF!</formula>
    </cfRule>
  </conditionalFormatting>
  <conditionalFormatting sqref="E23 H23 E25:E27 H25:H27 H376">
    <cfRule type="cellIs" dxfId="25" priority="137" operator="equal">
      <formula>#REF!</formula>
    </cfRule>
  </conditionalFormatting>
  <conditionalFormatting sqref="E23 H23 E25:E27 H25:H27">
    <cfRule type="cellIs" dxfId="24" priority="136" operator="lessThan">
      <formula>#REF!</formula>
    </cfRule>
  </conditionalFormatting>
  <conditionalFormatting sqref="E356 G356">
    <cfRule type="cellIs" dxfId="23" priority="131" operator="equal">
      <formula>#REF!</formula>
    </cfRule>
  </conditionalFormatting>
  <conditionalFormatting sqref="H362:H364 H366:H367">
    <cfRule type="cellIs" dxfId="22" priority="2" operator="equal">
      <formula>#REF!</formula>
    </cfRule>
    <cfRule type="cellIs" dxfId="21" priority="1" operator="lessThan">
      <formula>#REF!</formula>
    </cfRule>
  </conditionalFormatting>
  <conditionalFormatting sqref="H365:H366 H369">
    <cfRule type="cellIs" dxfId="20" priority="51" operator="equal">
      <formula>#REF!</formula>
    </cfRule>
  </conditionalFormatting>
  <conditionalFormatting sqref="H369:H371 H365:H366">
    <cfRule type="cellIs" dxfId="19" priority="50" operator="lessThan">
      <formula>#REF!</formula>
    </cfRule>
  </conditionalFormatting>
  <conditionalFormatting sqref="H370">
    <cfRule type="cellIs" dxfId="18" priority="26" operator="equal">
      <formula>#REF!</formula>
    </cfRule>
    <cfRule type="cellIs" dxfId="17" priority="25" operator="lessThan">
      <formula>#REF!</formula>
    </cfRule>
  </conditionalFormatting>
  <conditionalFormatting sqref="H370:H373">
    <cfRule type="cellIs" dxfId="16" priority="47" operator="lessThan">
      <formula>#REF!</formula>
    </cfRule>
    <cfRule type="cellIs" dxfId="15" priority="48" operator="equal">
      <formula>#REF!</formula>
    </cfRule>
  </conditionalFormatting>
  <conditionalFormatting sqref="H374">
    <cfRule type="cellIs" dxfId="14" priority="9" operator="lessThan">
      <formula>#REF!</formula>
    </cfRule>
  </conditionalFormatting>
  <conditionalFormatting sqref="H374:H375">
    <cfRule type="cellIs" dxfId="13" priority="10" operator="equal">
      <formula>#REF!</formula>
    </cfRule>
  </conditionalFormatting>
  <conditionalFormatting sqref="H375:H379 E356 G356">
    <cfRule type="cellIs" dxfId="12" priority="130" operator="lessThan">
      <formula>#REF!</formula>
    </cfRule>
  </conditionalFormatting>
  <conditionalFormatting sqref="H376">
    <cfRule type="cellIs" dxfId="11" priority="36" operator="lessThan">
      <formula>#REF!</formula>
    </cfRule>
    <cfRule type="cellIs" dxfId="10" priority="52" operator="equal">
      <formula>#REF!</formula>
    </cfRule>
    <cfRule type="cellIs" dxfId="9" priority="62" operator="lessThan">
      <formula>#REF!</formula>
    </cfRule>
    <cfRule type="cellIs" dxfId="8" priority="63" operator="equal">
      <formula>#REF!</formula>
    </cfRule>
    <cfRule type="cellIs" dxfId="7" priority="34" operator="lessThan">
      <formula>#REF!</formula>
    </cfRule>
    <cfRule type="cellIs" dxfId="6" priority="35" operator="equal">
      <formula>#REF!</formula>
    </cfRule>
  </conditionalFormatting>
  <conditionalFormatting sqref="H377:H379">
    <cfRule type="cellIs" dxfId="5" priority="22" operator="equal">
      <formula>#REF!</formula>
    </cfRule>
  </conditionalFormatting>
  <conditionalFormatting sqref="H378">
    <cfRule type="cellIs" dxfId="4" priority="19" operator="lessThan">
      <formula>#REF!</formula>
    </cfRule>
    <cfRule type="cellIs" dxfId="3" priority="20" operator="equal">
      <formula>#REF!</formula>
    </cfRule>
  </conditionalFormatting>
  <conditionalFormatting sqref="H378:H379">
    <cfRule type="cellIs" dxfId="2" priority="21" operator="lessThan">
      <formula>#REF!</formula>
    </cfRule>
  </conditionalFormatting>
  <conditionalFormatting sqref="H380">
    <cfRule type="cellIs" dxfId="1" priority="7" operator="lessThan">
      <formula>#REF!</formula>
    </cfRule>
    <cfRule type="cellIs" dxfId="0" priority="8" operator="equal">
      <formula>#REF!</formula>
    </cfRule>
  </conditionalFormatting>
  <dataValidations count="5">
    <dataValidation allowBlank="1" showErrorMessage="1" prompt="Beregnet timesats på 1 promille av årslønn og/eller fast timesats på kroner 700." sqref="A18" xr:uid="{A6A6530C-FC8E-461B-9627-F7BA9D678590}"/>
    <dataValidation allowBlank="1" showInputMessage="1" showErrorMessage="1" sqref="E171 E250 E109 E335:F335 E334" xr:uid="{0B61D9D1-9FD8-4CE9-9DA3-7C3B164E6A6E}"/>
    <dataValidation type="whole" allowBlank="1" showInputMessage="1" showErrorMessage="1" sqref="G351:G354" xr:uid="{351BB1D9-A95E-4432-A11A-7D383AF083AF}">
      <formula1>0</formula1>
      <formula2>100000000</formula2>
    </dataValidation>
    <dataValidation operator="greaterThanOrEqual" allowBlank="1" showErrorMessage="1" error="Fyll ut!" prompt="Bruk godkjent beløp fra tilsagnsbrev." sqref="C341:D341 C359:D359" xr:uid="{8B0FC5AE-927A-4C7A-BB3A-24A3001F8FD0}"/>
    <dataValidation allowBlank="1" showErrorMessage="1" prompt="Beregnet timesats på 0,85 promille av årslønn og/eller fast timesats på kroner 700." sqref="A351 A354 C354 C21" xr:uid="{AF8A53B6-299C-4E67-B7DE-53E0C30F41EC}"/>
  </dataValidations>
  <pageMargins left="0.23622047244094491" right="0.27559055118110237" top="0.62992125984251968" bottom="0.19685039370078741" header="0.31496062992125984" footer="0.31496062992125984"/>
  <pageSetup paperSize="9" scale="45" fitToWidth="0" fitToHeight="0" orientation="portrait" r:id="rId2"/>
  <headerFooter>
    <oddHeader>&amp;L&amp;G&amp;C&amp;"Verdana,Normal"&amp;16&amp;A&amp;R&amp;G</oddHeader>
  </headerFooter>
  <rowBreaks count="1" manualBreakCount="1">
    <brk id="338" max="16383" man="1"/>
  </rowBreaks>
  <ignoredErrors>
    <ignoredError sqref="F356:G356 G354" formula="1"/>
    <ignoredError sqref="H254 G373 H369 H365 H371 H373 G375:G377 H375:H377 H379 G379" evalError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ACBFDD-6CDE-4827-9607-DB80925F783E}">
          <x14:formula1>
            <xm:f>Inndata!$B$2:$B$3</xm:f>
          </x14:formula1>
          <xm:sqref>D38:D107</xm:sqref>
        </x14:dataValidation>
        <x14:dataValidation type="list" allowBlank="1" showInputMessage="1" showErrorMessage="1" xr:uid="{AF80F442-A867-488E-B39C-643DD10E32A7}">
          <x14:formula1>
            <xm:f>Inndata!$D$2:$D$17</xm:f>
          </x14:formula1>
          <xm:sqref>A38:A107 A117:A169 A179:A248 A263:A332</xm:sqref>
        </x14:dataValidation>
        <x14:dataValidation type="list" allowBlank="1" showInputMessage="1" showErrorMessage="1" xr:uid="{0E578958-0200-4892-AA0E-45AC3FBF4414}">
          <x14:formula1>
            <xm:f>Inndata!$E$2:$E$8</xm:f>
          </x14:formula1>
          <xm:sqref>D8:H8</xm:sqref>
        </x14:dataValidation>
        <x14:dataValidation type="list" allowBlank="1" showInputMessage="1" showErrorMessage="1" xr:uid="{2ADB3645-CA55-42D2-981B-C03387C3B275}">
          <x14:formula1>
            <xm:f>Inndata!$F$2:$F$3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G17"/>
  <sheetViews>
    <sheetView workbookViewId="0">
      <selection activeCell="G17" sqref="G17"/>
    </sheetView>
  </sheetViews>
  <sheetFormatPr baseColWidth="10" defaultColWidth="11.453125" defaultRowHeight="12.75" customHeight="1" x14ac:dyDescent="0.3"/>
  <cols>
    <col min="1" max="1" width="31.7265625" style="2" customWidth="1"/>
    <col min="2" max="2" width="21" style="2" bestFit="1" customWidth="1"/>
    <col min="3" max="3" width="12.1796875" style="2" customWidth="1"/>
    <col min="4" max="4" width="11.453125" style="1"/>
    <col min="5" max="5" width="62.453125" style="1" customWidth="1"/>
    <col min="6" max="6" width="10.90625" style="1" customWidth="1"/>
    <col min="7" max="7" width="14.7265625" style="1" customWidth="1"/>
    <col min="8" max="16384" width="11.453125" style="1"/>
  </cols>
  <sheetData>
    <row r="1" spans="1:7" ht="12.75" customHeight="1" x14ac:dyDescent="0.3">
      <c r="A1" s="2" t="s">
        <v>20</v>
      </c>
      <c r="B1" s="2" t="s">
        <v>6</v>
      </c>
      <c r="C1" s="2" t="s">
        <v>21</v>
      </c>
      <c r="D1" s="1" t="s">
        <v>22</v>
      </c>
      <c r="E1" s="1" t="s">
        <v>23</v>
      </c>
      <c r="F1" s="1" t="s">
        <v>83</v>
      </c>
      <c r="G1" s="1" t="s">
        <v>24</v>
      </c>
    </row>
    <row r="2" spans="1:7" ht="12.75" customHeight="1" x14ac:dyDescent="0.3">
      <c r="A2" s="2" t="s">
        <v>25</v>
      </c>
      <c r="B2" s="2" t="s">
        <v>26</v>
      </c>
      <c r="C2" s="2" t="s">
        <v>27</v>
      </c>
      <c r="D2" s="1">
        <v>2025</v>
      </c>
      <c r="E2" s="1" t="s">
        <v>33</v>
      </c>
      <c r="F2" s="1" t="s">
        <v>84</v>
      </c>
      <c r="G2" s="1" t="s">
        <v>29</v>
      </c>
    </row>
    <row r="3" spans="1:7" ht="12.75" customHeight="1" x14ac:dyDescent="0.3">
      <c r="A3" s="2" t="s">
        <v>30</v>
      </c>
      <c r="B3" s="2" t="s">
        <v>31</v>
      </c>
      <c r="C3" s="2" t="s">
        <v>32</v>
      </c>
      <c r="D3" s="1">
        <v>2026</v>
      </c>
      <c r="E3" s="1" t="s">
        <v>0</v>
      </c>
      <c r="F3" s="1" t="s">
        <v>85</v>
      </c>
      <c r="G3" s="1" t="s">
        <v>34</v>
      </c>
    </row>
    <row r="4" spans="1:7" ht="12.75" customHeight="1" x14ac:dyDescent="0.3">
      <c r="D4" s="1">
        <v>2027</v>
      </c>
      <c r="E4" s="1" t="s">
        <v>45</v>
      </c>
    </row>
    <row r="5" spans="1:7" ht="12.75" customHeight="1" x14ac:dyDescent="0.3">
      <c r="D5" s="1">
        <v>2028</v>
      </c>
      <c r="E5" s="1" t="s">
        <v>50</v>
      </c>
    </row>
    <row r="6" spans="1:7" ht="12.75" customHeight="1" x14ac:dyDescent="0.3">
      <c r="D6" s="1">
        <v>2029</v>
      </c>
      <c r="E6" s="1" t="s">
        <v>48</v>
      </c>
    </row>
    <row r="7" spans="1:7" ht="12.75" customHeight="1" x14ac:dyDescent="0.3">
      <c r="D7" s="1">
        <v>2030</v>
      </c>
      <c r="E7" s="1" t="s">
        <v>49</v>
      </c>
    </row>
    <row r="8" spans="1:7" ht="12.75" customHeight="1" x14ac:dyDescent="0.3">
      <c r="D8" s="1">
        <v>2031</v>
      </c>
      <c r="E8" s="1" t="s">
        <v>28</v>
      </c>
    </row>
    <row r="9" spans="1:7" ht="12.75" customHeight="1" x14ac:dyDescent="0.3">
      <c r="D9" s="1">
        <v>2032</v>
      </c>
    </row>
    <row r="10" spans="1:7" ht="12.75" customHeight="1" x14ac:dyDescent="0.3">
      <c r="D10" s="1">
        <v>2033</v>
      </c>
    </row>
    <row r="11" spans="1:7" ht="12.75" customHeight="1" x14ac:dyDescent="0.3">
      <c r="D11" s="1">
        <v>2034</v>
      </c>
    </row>
    <row r="12" spans="1:7" ht="12.75" customHeight="1" x14ac:dyDescent="0.3">
      <c r="D12" s="1">
        <v>2035</v>
      </c>
    </row>
    <row r="13" spans="1:7" ht="12.75" customHeight="1" x14ac:dyDescent="0.3">
      <c r="D13" s="1">
        <v>2036</v>
      </c>
    </row>
    <row r="14" spans="1:7" ht="12.75" customHeight="1" x14ac:dyDescent="0.3">
      <c r="D14" s="1">
        <v>2037</v>
      </c>
    </row>
    <row r="15" spans="1:7" ht="12.75" customHeight="1" x14ac:dyDescent="0.3">
      <c r="D15" s="1">
        <v>2038</v>
      </c>
    </row>
    <row r="16" spans="1:7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LkRLgrUxPI2ddhaqE0hSIUWUa0Zasb3LzXSKlSjJ8+9/0Uk0l31BeeTEGztV0/MbI/PYVxhUboTWRJC9WhkjlQ==" saltValue="MG+arYDGtsD8BlTohtDZNQ==" spinCount="100000" sheet="1" objects="1" scenarios="1"/>
  <autoFilter ref="A1:G25" xr:uid="{D41A21DA-2C3D-4F70-A16A-D8D178933935}"/>
  <customSheetViews>
    <customSheetView guid="{EF9DF373-B992-41DD-9F76-64533EC6F1F4}" state="hidden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8" ma:contentTypeDescription="Opprett et nytt dokument." ma:contentTypeScope="" ma:versionID="a4fa02567342f95f87c4fe073d853eb9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da7896eb7331d6511d26c136c8a053b6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lcf76f155ced4ddcb4097134ff3c332f xmlns="4cbe5b2f-5b6b-4368-8603-cba559ab62cf">
      <Terms xmlns="http://schemas.microsoft.com/office/infopath/2007/PartnerControls"/>
    </lcf76f155ced4ddcb4097134ff3c332f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DD396B-95A9-4B7C-9089-FAF023F44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1e125b-b772-4d2d-8af8-eec310c9bc7c"/>
    <ds:schemaRef ds:uri="6523e425-3997-4398-916d-d9da0d00421c"/>
    <ds:schemaRef ds:uri="4cbe5b2f-5b6b-4368-8603-cba559ab62cf"/>
    <ds:schemaRef ds:uri="3ce2a167-2651-48aa-a062-0f981371e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cbe5b2f-5b6b-4368-8603-cba559ab62cf"/>
    <ds:schemaRef ds:uri="3ce2a167-2651-48aa-a062-0f981371e5e0"/>
    <ds:schemaRef ds:uri="6523e425-3997-4398-916d-d9da0d00421c"/>
    <ds:schemaRef ds:uri="4c1e125b-b772-4d2d-8af8-eec310c9bc7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REGNSKAPSRAPPORT FOR PROSJEKTET</vt:lpstr>
      <vt:lpstr>Inndata</vt:lpstr>
    </vt:vector>
  </TitlesOfParts>
  <Manager/>
  <Company>TRFK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cp:lastPrinted>2025-05-16T13:53:21Z</cp:lastPrinted>
  <dcterms:created xsi:type="dcterms:W3CDTF">2003-05-20T12:49:25Z</dcterms:created>
  <dcterms:modified xsi:type="dcterms:W3CDTF">2025-05-21T11:16:34Z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0x0101007EDC2CF3FD422F40AE9F8952C256CD39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